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minimized="1" xWindow="0" yWindow="0" windowWidth="25200" windowHeight="11736"/>
  </bookViews>
  <sheets>
    <sheet name="标准卡" sheetId="1" r:id="rId1"/>
    <sheet name="隐藏卡" sheetId="7" r:id="rId2"/>
    <sheet name="~标准值" sheetId="2" r:id="rId3"/>
    <sheet name="~Sheet2" sheetId="3" r:id="rId4"/>
    <sheet name="~透视表" sheetId="4" r:id="rId5"/>
  </sheets>
  <externalReferences>
    <externalReference r:id="rId6"/>
  </externalReferences>
  <calcPr calcId="152511"/>
  <pivotCaches>
    <pivotCache cacheId="2" r:id="rId7"/>
  </pivotCaches>
</workbook>
</file>

<file path=xl/calcChain.xml><?xml version="1.0" encoding="utf-8"?>
<calcChain xmlns="http://schemas.openxmlformats.org/spreadsheetml/2006/main">
  <c r="AH4" i="7" l="1"/>
  <c r="T4" i="7" s="1"/>
  <c r="AH5" i="7"/>
  <c r="T5" i="7" s="1"/>
  <c r="AH6" i="7"/>
  <c r="T6" i="7" s="1"/>
  <c r="AH7" i="7"/>
  <c r="T7" i="7" s="1"/>
  <c r="AH8" i="7"/>
  <c r="T8" i="7" s="1"/>
  <c r="AH9" i="7"/>
  <c r="T9" i="7" s="1"/>
  <c r="AH10" i="7"/>
  <c r="T10" i="7" s="1"/>
  <c r="AH11" i="7"/>
  <c r="T11" i="7" s="1"/>
  <c r="AH4" i="1"/>
  <c r="T4" i="1" s="1"/>
  <c r="AH5" i="1"/>
  <c r="T5" i="1" s="1"/>
  <c r="AH6" i="1"/>
  <c r="T6" i="1" s="1"/>
  <c r="AH7" i="1"/>
  <c r="T7" i="1" s="1"/>
  <c r="AH8" i="1"/>
  <c r="T8" i="1" s="1"/>
  <c r="AH9" i="1"/>
  <c r="T9" i="1" s="1"/>
  <c r="AH10" i="1"/>
  <c r="T1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21" i="1"/>
  <c r="T21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29" i="1"/>
  <c r="T29" i="1" s="1"/>
  <c r="AH30" i="1"/>
  <c r="T30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7" i="1"/>
  <c r="T37" i="1" s="1"/>
  <c r="AH38" i="1"/>
  <c r="T38" i="1" s="1"/>
  <c r="AH39" i="1"/>
  <c r="T39" i="1" s="1"/>
  <c r="AH40" i="1"/>
  <c r="T40" i="1" s="1"/>
  <c r="AH41" i="1"/>
  <c r="T41" i="1" s="1"/>
  <c r="AH42" i="1"/>
  <c r="T42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54" i="1"/>
  <c r="T54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65" i="1"/>
  <c r="T65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74" i="1"/>
  <c r="T74" i="1" s="1"/>
  <c r="AH75" i="1"/>
  <c r="T75" i="1" s="1"/>
  <c r="AH76" i="1"/>
  <c r="T76" i="1" s="1"/>
  <c r="AH77" i="1"/>
  <c r="T77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4" i="1"/>
  <c r="T84" i="1" s="1"/>
  <c r="AH85" i="1"/>
  <c r="T85" i="1" s="1"/>
  <c r="AH86" i="1"/>
  <c r="T86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98" i="1"/>
  <c r="T98" i="1" s="1"/>
  <c r="AH99" i="1"/>
  <c r="T99" i="1" s="1"/>
  <c r="AH100" i="1"/>
  <c r="T100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AH110" i="1"/>
  <c r="T110" i="1" s="1"/>
  <c r="AH111" i="1"/>
  <c r="T111" i="1" s="1"/>
  <c r="AH112" i="1"/>
  <c r="T112" i="1" s="1"/>
  <c r="AH113" i="1"/>
  <c r="T113" i="1" s="1"/>
  <c r="AH114" i="1"/>
  <c r="T114" i="1" s="1"/>
  <c r="AH115" i="1"/>
  <c r="T115" i="1" s="1"/>
  <c r="AH116" i="1"/>
  <c r="T116" i="1" s="1"/>
  <c r="AH117" i="1"/>
  <c r="T117" i="1" s="1"/>
  <c r="AH118" i="1"/>
  <c r="T118" i="1" s="1"/>
  <c r="AH119" i="1"/>
  <c r="T119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129" i="1"/>
  <c r="T129" i="1" s="1"/>
  <c r="AH130" i="1"/>
  <c r="T130" i="1" s="1"/>
  <c r="AH131" i="1"/>
  <c r="T131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149" i="1"/>
  <c r="T149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55" i="1"/>
  <c r="T155" i="1" s="1"/>
  <c r="AH156" i="1"/>
  <c r="T156" i="1" s="1"/>
  <c r="AH157" i="1"/>
  <c r="T157" i="1" s="1"/>
  <c r="AH158" i="1"/>
  <c r="T158" i="1" s="1"/>
  <c r="AH159" i="1"/>
  <c r="T159" i="1" s="1"/>
  <c r="AH160" i="1"/>
  <c r="T160" i="1" s="1"/>
  <c r="AH161" i="1"/>
  <c r="T161" i="1" s="1"/>
  <c r="AH162" i="1"/>
  <c r="T162" i="1" s="1"/>
  <c r="AH163" i="1"/>
  <c r="T163" i="1" s="1"/>
  <c r="AH164" i="1"/>
  <c r="T164" i="1" s="1"/>
  <c r="AH165" i="1"/>
  <c r="T165" i="1" s="1"/>
  <c r="AH166" i="1"/>
  <c r="T166" i="1" s="1"/>
  <c r="AH167" i="1"/>
  <c r="T167" i="1" s="1"/>
  <c r="AH168" i="1"/>
  <c r="T168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175" i="1"/>
  <c r="T175" i="1" s="1"/>
  <c r="AH176" i="1"/>
  <c r="T176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185" i="1"/>
  <c r="T185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3" i="1"/>
  <c r="T193" i="1" s="1"/>
  <c r="AH194" i="1"/>
  <c r="T194" i="1" s="1"/>
  <c r="AH195" i="1"/>
  <c r="T195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01" i="1"/>
  <c r="T201" i="1" s="1"/>
  <c r="AH202" i="1"/>
  <c r="T202" i="1" s="1"/>
  <c r="AH203" i="1"/>
  <c r="T203" i="1" s="1"/>
  <c r="AH204" i="1"/>
  <c r="T204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236" i="1"/>
  <c r="T236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243" i="1"/>
  <c r="T243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55" i="1"/>
  <c r="T255" i="1" s="1"/>
  <c r="AH256" i="1"/>
  <c r="T256" i="1" s="1"/>
  <c r="AH257" i="1"/>
  <c r="T257" i="1" s="1"/>
  <c r="AH258" i="1"/>
  <c r="T258" i="1" s="1"/>
  <c r="AH259" i="1"/>
  <c r="T259" i="1" s="1"/>
  <c r="AH260" i="1"/>
  <c r="T260" i="1" s="1"/>
  <c r="AH261" i="1"/>
  <c r="T261" i="1" s="1"/>
  <c r="AH262" i="1"/>
  <c r="T262" i="1" s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73" i="1"/>
  <c r="T273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8" i="1"/>
  <c r="T288" i="1" s="1"/>
  <c r="AH289" i="1"/>
  <c r="T289" i="1" s="1"/>
  <c r="AH290" i="1"/>
  <c r="T290" i="1" s="1"/>
  <c r="AH291" i="1"/>
  <c r="T291" i="1" s="1"/>
  <c r="AH292" i="1"/>
  <c r="T292" i="1" s="1"/>
  <c r="AH293" i="1"/>
  <c r="T293" i="1" s="1"/>
  <c r="AH294" i="1"/>
  <c r="T294" i="1" s="1"/>
  <c r="AH295" i="1"/>
  <c r="T295" i="1" s="1"/>
  <c r="AH296" i="1"/>
  <c r="T296" i="1" s="1"/>
  <c r="AH297" i="1"/>
  <c r="T297" i="1" s="1"/>
  <c r="AH298" i="1"/>
  <c r="T298" i="1" s="1"/>
  <c r="AH299" i="1"/>
  <c r="T299" i="1" s="1"/>
  <c r="AH300" i="1"/>
  <c r="T300" i="1" s="1"/>
  <c r="AH301" i="1"/>
  <c r="T301" i="1" s="1"/>
  <c r="AH302" i="1"/>
  <c r="T302" i="1" s="1"/>
  <c r="AH303" i="1"/>
  <c r="T303" i="1" s="1"/>
  <c r="AH304" i="1"/>
  <c r="T304" i="1" s="1"/>
  <c r="AH305" i="1"/>
  <c r="T305" i="1" s="1"/>
  <c r="AH306" i="1"/>
  <c r="T306" i="1" s="1"/>
  <c r="AH307" i="1"/>
  <c r="T307" i="1" s="1"/>
  <c r="AH308" i="1"/>
  <c r="T308" i="1" s="1"/>
  <c r="AH309" i="1"/>
  <c r="T309" i="1" s="1"/>
  <c r="AH310" i="1"/>
  <c r="T310" i="1" s="1"/>
  <c r="AH311" i="1"/>
  <c r="T311" i="1" s="1"/>
  <c r="AH312" i="1"/>
  <c r="T312" i="1" s="1"/>
  <c r="AH313" i="1"/>
  <c r="T313" i="1" s="1"/>
  <c r="AH314" i="1"/>
  <c r="T314" i="1" s="1"/>
  <c r="AV5" i="7" l="1"/>
  <c r="AV6" i="7"/>
  <c r="AV7" i="7"/>
  <c r="AV8" i="7"/>
  <c r="AV9" i="7"/>
  <c r="AV10" i="7"/>
  <c r="AV11" i="7"/>
  <c r="AV4" i="7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4" i="1"/>
  <c r="AN8" i="7" l="1"/>
  <c r="H8" i="7"/>
  <c r="AN63" i="1" l="1"/>
  <c r="H63" i="1"/>
  <c r="AN36" i="1"/>
  <c r="H36" i="1"/>
  <c r="AN314" i="1" l="1"/>
  <c r="H314" i="1"/>
  <c r="AN313" i="1" l="1"/>
  <c r="H313" i="1"/>
  <c r="H5" i="7" l="1"/>
  <c r="H6" i="7"/>
  <c r="H7" i="7"/>
  <c r="H9" i="7"/>
  <c r="H10" i="7"/>
  <c r="H11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AN312" i="1" l="1"/>
  <c r="AN9" i="7" l="1"/>
  <c r="AN4" i="7" l="1"/>
  <c r="AN5" i="7"/>
  <c r="AN6" i="7"/>
  <c r="AN7" i="7"/>
  <c r="AN10" i="7"/>
  <c r="AN11" i="7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4" i="1"/>
  <c r="I50" i="3" l="1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M10" i="3"/>
  <c r="L45" i="3"/>
  <c r="K50" i="3"/>
  <c r="L50" i="3"/>
  <c r="M50" i="3"/>
  <c r="N50" i="3"/>
  <c r="O50" i="3"/>
  <c r="P50" i="3"/>
  <c r="Q50" i="3"/>
  <c r="K51" i="3"/>
  <c r="L51" i="3"/>
  <c r="M51" i="3"/>
  <c r="N51" i="3"/>
  <c r="O51" i="3"/>
  <c r="P51" i="3"/>
  <c r="Q51" i="3"/>
  <c r="K52" i="3"/>
  <c r="L52" i="3"/>
  <c r="M52" i="3"/>
  <c r="N52" i="3"/>
  <c r="O52" i="3"/>
  <c r="P52" i="3"/>
  <c r="Q52" i="3"/>
  <c r="K53" i="3"/>
  <c r="L53" i="3"/>
  <c r="M53" i="3"/>
  <c r="N53" i="3"/>
  <c r="O53" i="3"/>
  <c r="P53" i="3"/>
  <c r="Q53" i="3"/>
  <c r="K54" i="3"/>
  <c r="L54" i="3"/>
  <c r="M54" i="3"/>
  <c r="N54" i="3"/>
  <c r="O54" i="3"/>
  <c r="P54" i="3"/>
  <c r="Q54" i="3"/>
  <c r="K55" i="3"/>
  <c r="L55" i="3"/>
  <c r="M55" i="3"/>
  <c r="N55" i="3"/>
  <c r="O55" i="3"/>
  <c r="P55" i="3"/>
  <c r="Q55" i="3"/>
  <c r="K56" i="3"/>
  <c r="L56" i="3"/>
  <c r="M56" i="3"/>
  <c r="N56" i="3"/>
  <c r="O56" i="3"/>
  <c r="P56" i="3"/>
  <c r="Q56" i="3"/>
  <c r="K57" i="3"/>
  <c r="L57" i="3"/>
  <c r="M57" i="3"/>
  <c r="N57" i="3"/>
  <c r="O57" i="3"/>
  <c r="P57" i="3"/>
  <c r="Q57" i="3"/>
  <c r="K58" i="3"/>
  <c r="L58" i="3"/>
  <c r="M58" i="3"/>
  <c r="N58" i="3"/>
  <c r="O58" i="3"/>
  <c r="P58" i="3"/>
  <c r="Q58" i="3"/>
  <c r="K59" i="3"/>
  <c r="L59" i="3"/>
  <c r="M59" i="3"/>
  <c r="N59" i="3"/>
  <c r="O59" i="3"/>
  <c r="P59" i="3"/>
  <c r="Q59" i="3"/>
  <c r="K60" i="3"/>
  <c r="L60" i="3"/>
  <c r="M60" i="3"/>
  <c r="N60" i="3"/>
  <c r="O60" i="3"/>
  <c r="P60" i="3"/>
  <c r="Q60" i="3"/>
  <c r="K61" i="3"/>
  <c r="S61" i="3" s="1"/>
  <c r="L61" i="3"/>
  <c r="M61" i="3"/>
  <c r="N61" i="3"/>
  <c r="O61" i="3"/>
  <c r="P61" i="3"/>
  <c r="Q61" i="3"/>
  <c r="K62" i="3"/>
  <c r="L62" i="3"/>
  <c r="M62" i="3"/>
  <c r="N62" i="3"/>
  <c r="O62" i="3"/>
  <c r="P62" i="3"/>
  <c r="Q62" i="3"/>
  <c r="K63" i="3"/>
  <c r="L63" i="3"/>
  <c r="M63" i="3"/>
  <c r="N63" i="3"/>
  <c r="O63" i="3"/>
  <c r="P63" i="3"/>
  <c r="Q63" i="3"/>
  <c r="K64" i="3"/>
  <c r="L64" i="3"/>
  <c r="M64" i="3"/>
  <c r="N64" i="3"/>
  <c r="O64" i="3"/>
  <c r="P64" i="3"/>
  <c r="Q64" i="3"/>
  <c r="K65" i="3"/>
  <c r="L65" i="3"/>
  <c r="M65" i="3"/>
  <c r="N65" i="3"/>
  <c r="O65" i="3"/>
  <c r="P65" i="3"/>
  <c r="Q65" i="3"/>
  <c r="K66" i="3"/>
  <c r="L66" i="3"/>
  <c r="M66" i="3"/>
  <c r="N66" i="3"/>
  <c r="O66" i="3"/>
  <c r="P66" i="3"/>
  <c r="Q66" i="3"/>
  <c r="K67" i="3"/>
  <c r="L67" i="3"/>
  <c r="M67" i="3"/>
  <c r="N67" i="3"/>
  <c r="O67" i="3"/>
  <c r="P67" i="3"/>
  <c r="Q67" i="3"/>
  <c r="K68" i="3"/>
  <c r="L68" i="3"/>
  <c r="M68" i="3"/>
  <c r="N68" i="3"/>
  <c r="O68" i="3"/>
  <c r="P68" i="3"/>
  <c r="Q68" i="3"/>
  <c r="K69" i="3"/>
  <c r="L69" i="3"/>
  <c r="M69" i="3"/>
  <c r="N69" i="3"/>
  <c r="O69" i="3"/>
  <c r="P69" i="3"/>
  <c r="Q69" i="3"/>
  <c r="K70" i="3"/>
  <c r="L70" i="3"/>
  <c r="M70" i="3"/>
  <c r="N70" i="3"/>
  <c r="O70" i="3"/>
  <c r="P70" i="3"/>
  <c r="Q70" i="3"/>
  <c r="K71" i="3"/>
  <c r="L71" i="3"/>
  <c r="M71" i="3"/>
  <c r="N71" i="3"/>
  <c r="O71" i="3"/>
  <c r="P71" i="3"/>
  <c r="Q71" i="3"/>
  <c r="K72" i="3"/>
  <c r="L72" i="3"/>
  <c r="M72" i="3"/>
  <c r="N72" i="3"/>
  <c r="O72" i="3"/>
  <c r="P72" i="3"/>
  <c r="Q72" i="3"/>
  <c r="K73" i="3"/>
  <c r="L73" i="3"/>
  <c r="M73" i="3"/>
  <c r="N73" i="3"/>
  <c r="O73" i="3"/>
  <c r="P73" i="3"/>
  <c r="Q73" i="3"/>
  <c r="K74" i="3"/>
  <c r="L74" i="3"/>
  <c r="M74" i="3"/>
  <c r="N74" i="3"/>
  <c r="O74" i="3"/>
  <c r="P74" i="3"/>
  <c r="Q74" i="3"/>
  <c r="K75" i="3"/>
  <c r="L75" i="3"/>
  <c r="M75" i="3"/>
  <c r="N75" i="3"/>
  <c r="O75" i="3"/>
  <c r="P75" i="3"/>
  <c r="Q75" i="3"/>
  <c r="K76" i="3"/>
  <c r="L76" i="3"/>
  <c r="M76" i="3"/>
  <c r="N76" i="3"/>
  <c r="O76" i="3"/>
  <c r="P76" i="3"/>
  <c r="Q76" i="3"/>
  <c r="K77" i="3"/>
  <c r="S77" i="3" s="1"/>
  <c r="L77" i="3"/>
  <c r="M77" i="3"/>
  <c r="N77" i="3"/>
  <c r="O77" i="3"/>
  <c r="P77" i="3"/>
  <c r="Q77" i="3"/>
  <c r="K78" i="3"/>
  <c r="L78" i="3"/>
  <c r="M78" i="3"/>
  <c r="N78" i="3"/>
  <c r="O78" i="3"/>
  <c r="P78" i="3"/>
  <c r="Q78" i="3"/>
  <c r="K79" i="3"/>
  <c r="L79" i="3"/>
  <c r="M79" i="3"/>
  <c r="N79" i="3"/>
  <c r="O79" i="3"/>
  <c r="P79" i="3"/>
  <c r="Q79" i="3"/>
  <c r="K80" i="3"/>
  <c r="L80" i="3"/>
  <c r="M80" i="3"/>
  <c r="N80" i="3"/>
  <c r="O80" i="3"/>
  <c r="P80" i="3"/>
  <c r="Q80" i="3"/>
  <c r="K81" i="3"/>
  <c r="L81" i="3"/>
  <c r="M81" i="3"/>
  <c r="N81" i="3"/>
  <c r="O81" i="3"/>
  <c r="P81" i="3"/>
  <c r="Q81" i="3"/>
  <c r="K82" i="3"/>
  <c r="L82" i="3"/>
  <c r="M82" i="3"/>
  <c r="N82" i="3"/>
  <c r="O82" i="3"/>
  <c r="P82" i="3"/>
  <c r="Q82" i="3"/>
  <c r="K83" i="3"/>
  <c r="L83" i="3"/>
  <c r="M83" i="3"/>
  <c r="N83" i="3"/>
  <c r="O83" i="3"/>
  <c r="P83" i="3"/>
  <c r="Q83" i="3"/>
  <c r="K84" i="3"/>
  <c r="L84" i="3"/>
  <c r="M84" i="3"/>
  <c r="N84" i="3"/>
  <c r="O84" i="3"/>
  <c r="P84" i="3"/>
  <c r="Q84" i="3"/>
  <c r="K85" i="3"/>
  <c r="L85" i="3"/>
  <c r="M85" i="3"/>
  <c r="N85" i="3"/>
  <c r="O85" i="3"/>
  <c r="P85" i="3"/>
  <c r="Q85" i="3"/>
  <c r="K86" i="3"/>
  <c r="L86" i="3"/>
  <c r="M86" i="3"/>
  <c r="N86" i="3"/>
  <c r="O86" i="3"/>
  <c r="P86" i="3"/>
  <c r="Q86" i="3"/>
  <c r="K87" i="3"/>
  <c r="L87" i="3"/>
  <c r="M87" i="3"/>
  <c r="N87" i="3"/>
  <c r="O87" i="3"/>
  <c r="P87" i="3"/>
  <c r="Q87" i="3"/>
  <c r="K88" i="3"/>
  <c r="L88" i="3"/>
  <c r="M88" i="3"/>
  <c r="N88" i="3"/>
  <c r="O88" i="3"/>
  <c r="P88" i="3"/>
  <c r="Q88" i="3"/>
  <c r="K89" i="3"/>
  <c r="L89" i="3"/>
  <c r="M89" i="3"/>
  <c r="N89" i="3"/>
  <c r="O89" i="3"/>
  <c r="P89" i="3"/>
  <c r="Q89" i="3"/>
  <c r="K90" i="3"/>
  <c r="L90" i="3"/>
  <c r="M90" i="3"/>
  <c r="N90" i="3"/>
  <c r="O90" i="3"/>
  <c r="P90" i="3"/>
  <c r="Q90" i="3"/>
  <c r="K91" i="3"/>
  <c r="L91" i="3"/>
  <c r="M91" i="3"/>
  <c r="N91" i="3"/>
  <c r="O91" i="3"/>
  <c r="P91" i="3"/>
  <c r="Q91" i="3"/>
  <c r="K92" i="3"/>
  <c r="L92" i="3"/>
  <c r="M92" i="3"/>
  <c r="N92" i="3"/>
  <c r="O92" i="3"/>
  <c r="P92" i="3"/>
  <c r="Q92" i="3"/>
  <c r="K93" i="3"/>
  <c r="S93" i="3" s="1"/>
  <c r="L93" i="3"/>
  <c r="M93" i="3"/>
  <c r="N93" i="3"/>
  <c r="O93" i="3"/>
  <c r="P93" i="3"/>
  <c r="Q93" i="3"/>
  <c r="K94" i="3"/>
  <c r="L94" i="3"/>
  <c r="M94" i="3"/>
  <c r="N94" i="3"/>
  <c r="O94" i="3"/>
  <c r="P94" i="3"/>
  <c r="Q94" i="3"/>
  <c r="K95" i="3"/>
  <c r="L95" i="3"/>
  <c r="M95" i="3"/>
  <c r="N95" i="3"/>
  <c r="O95" i="3"/>
  <c r="P95" i="3"/>
  <c r="Q95" i="3"/>
  <c r="K96" i="3"/>
  <c r="L96" i="3"/>
  <c r="M96" i="3"/>
  <c r="N96" i="3"/>
  <c r="O96" i="3"/>
  <c r="P96" i="3"/>
  <c r="Q96" i="3"/>
  <c r="K97" i="3"/>
  <c r="L97" i="3"/>
  <c r="M97" i="3"/>
  <c r="N97" i="3"/>
  <c r="O97" i="3"/>
  <c r="P97" i="3"/>
  <c r="Q97" i="3"/>
  <c r="K98" i="3"/>
  <c r="L98" i="3"/>
  <c r="M98" i="3"/>
  <c r="N98" i="3"/>
  <c r="O98" i="3"/>
  <c r="P98" i="3"/>
  <c r="Q98" i="3"/>
  <c r="K99" i="3"/>
  <c r="L99" i="3"/>
  <c r="M99" i="3"/>
  <c r="N99" i="3"/>
  <c r="O99" i="3"/>
  <c r="P99" i="3"/>
  <c r="Q99" i="3"/>
  <c r="K100" i="3"/>
  <c r="L100" i="3"/>
  <c r="M100" i="3"/>
  <c r="N100" i="3"/>
  <c r="O100" i="3"/>
  <c r="P100" i="3"/>
  <c r="Q100" i="3"/>
  <c r="K101" i="3"/>
  <c r="L101" i="3"/>
  <c r="M101" i="3"/>
  <c r="N101" i="3"/>
  <c r="O101" i="3"/>
  <c r="P101" i="3"/>
  <c r="Q101" i="3"/>
  <c r="K102" i="3"/>
  <c r="L102" i="3"/>
  <c r="M102" i="3"/>
  <c r="N102" i="3"/>
  <c r="O102" i="3"/>
  <c r="P102" i="3"/>
  <c r="Q102" i="3"/>
  <c r="K103" i="3"/>
  <c r="L103" i="3"/>
  <c r="M103" i="3"/>
  <c r="N103" i="3"/>
  <c r="O103" i="3"/>
  <c r="P103" i="3"/>
  <c r="Q103" i="3"/>
  <c r="K104" i="3"/>
  <c r="L104" i="3"/>
  <c r="M104" i="3"/>
  <c r="N104" i="3"/>
  <c r="O104" i="3"/>
  <c r="P104" i="3"/>
  <c r="Q104" i="3"/>
  <c r="K105" i="3"/>
  <c r="L105" i="3"/>
  <c r="M105" i="3"/>
  <c r="N105" i="3"/>
  <c r="O105" i="3"/>
  <c r="P105" i="3"/>
  <c r="Q105" i="3"/>
  <c r="K106" i="3"/>
  <c r="L106" i="3"/>
  <c r="M106" i="3"/>
  <c r="N106" i="3"/>
  <c r="O106" i="3"/>
  <c r="P106" i="3"/>
  <c r="Q106" i="3"/>
  <c r="K107" i="3"/>
  <c r="L107" i="3"/>
  <c r="M107" i="3"/>
  <c r="N107" i="3"/>
  <c r="O107" i="3"/>
  <c r="P107" i="3"/>
  <c r="Q107" i="3"/>
  <c r="K108" i="3"/>
  <c r="L108" i="3"/>
  <c r="M108" i="3"/>
  <c r="N108" i="3"/>
  <c r="O108" i="3"/>
  <c r="P108" i="3"/>
  <c r="Q108" i="3"/>
  <c r="K109" i="3"/>
  <c r="L109" i="3"/>
  <c r="S109" i="3" s="1"/>
  <c r="M109" i="3"/>
  <c r="N109" i="3"/>
  <c r="O109" i="3"/>
  <c r="P109" i="3"/>
  <c r="Q109" i="3"/>
  <c r="K110" i="3"/>
  <c r="L110" i="3"/>
  <c r="M110" i="3"/>
  <c r="N110" i="3"/>
  <c r="O110" i="3"/>
  <c r="P110" i="3"/>
  <c r="Q110" i="3"/>
  <c r="K111" i="3"/>
  <c r="L111" i="3"/>
  <c r="M111" i="3"/>
  <c r="N111" i="3"/>
  <c r="O111" i="3"/>
  <c r="P111" i="3"/>
  <c r="Q111" i="3"/>
  <c r="K112" i="3"/>
  <c r="L112" i="3"/>
  <c r="M112" i="3"/>
  <c r="N112" i="3"/>
  <c r="O112" i="3"/>
  <c r="P112" i="3"/>
  <c r="Q112" i="3"/>
  <c r="K113" i="3"/>
  <c r="L113" i="3"/>
  <c r="M113" i="3"/>
  <c r="N113" i="3"/>
  <c r="O113" i="3"/>
  <c r="P113" i="3"/>
  <c r="Q113" i="3"/>
  <c r="K114" i="3"/>
  <c r="L114" i="3"/>
  <c r="M114" i="3"/>
  <c r="N114" i="3"/>
  <c r="O114" i="3"/>
  <c r="P114" i="3"/>
  <c r="Q114" i="3"/>
  <c r="K115" i="3"/>
  <c r="L115" i="3"/>
  <c r="M115" i="3"/>
  <c r="N115" i="3"/>
  <c r="O115" i="3"/>
  <c r="P115" i="3"/>
  <c r="Q115" i="3"/>
  <c r="K116" i="3"/>
  <c r="L116" i="3"/>
  <c r="M116" i="3"/>
  <c r="N116" i="3"/>
  <c r="O116" i="3"/>
  <c r="P116" i="3"/>
  <c r="Q116" i="3"/>
  <c r="K117" i="3"/>
  <c r="L117" i="3"/>
  <c r="M117" i="3"/>
  <c r="N117" i="3"/>
  <c r="O117" i="3"/>
  <c r="P117" i="3"/>
  <c r="Q117" i="3"/>
  <c r="K118" i="3"/>
  <c r="L118" i="3"/>
  <c r="M118" i="3"/>
  <c r="N118" i="3"/>
  <c r="O118" i="3"/>
  <c r="P118" i="3"/>
  <c r="Q118" i="3"/>
  <c r="K119" i="3"/>
  <c r="L119" i="3"/>
  <c r="M119" i="3"/>
  <c r="N119" i="3"/>
  <c r="O119" i="3"/>
  <c r="P119" i="3"/>
  <c r="Q119" i="3"/>
  <c r="K120" i="3"/>
  <c r="L120" i="3"/>
  <c r="M120" i="3"/>
  <c r="N120" i="3"/>
  <c r="O120" i="3"/>
  <c r="P120" i="3"/>
  <c r="Q120" i="3"/>
  <c r="K121" i="3"/>
  <c r="L121" i="3"/>
  <c r="M121" i="3"/>
  <c r="N121" i="3"/>
  <c r="O121" i="3"/>
  <c r="P121" i="3"/>
  <c r="Q121" i="3"/>
  <c r="K122" i="3"/>
  <c r="L122" i="3"/>
  <c r="M122" i="3"/>
  <c r="N122" i="3"/>
  <c r="O122" i="3"/>
  <c r="P122" i="3"/>
  <c r="Q122" i="3"/>
  <c r="K123" i="3"/>
  <c r="L123" i="3"/>
  <c r="M123" i="3"/>
  <c r="N123" i="3"/>
  <c r="O123" i="3"/>
  <c r="P123" i="3"/>
  <c r="Q123" i="3"/>
  <c r="K124" i="3"/>
  <c r="L124" i="3"/>
  <c r="M124" i="3"/>
  <c r="N124" i="3"/>
  <c r="O124" i="3"/>
  <c r="P124" i="3"/>
  <c r="Q124" i="3"/>
  <c r="K125" i="3"/>
  <c r="L125" i="3"/>
  <c r="M125" i="3"/>
  <c r="N125" i="3"/>
  <c r="O125" i="3"/>
  <c r="P125" i="3"/>
  <c r="Q125" i="3"/>
  <c r="K126" i="3"/>
  <c r="L126" i="3"/>
  <c r="M126" i="3"/>
  <c r="N126" i="3"/>
  <c r="O126" i="3"/>
  <c r="P126" i="3"/>
  <c r="Q126" i="3"/>
  <c r="K127" i="3"/>
  <c r="L127" i="3"/>
  <c r="M127" i="3"/>
  <c r="N127" i="3"/>
  <c r="O127" i="3"/>
  <c r="P127" i="3"/>
  <c r="Q127" i="3"/>
  <c r="K128" i="3"/>
  <c r="L128" i="3"/>
  <c r="M128" i="3"/>
  <c r="N128" i="3"/>
  <c r="O128" i="3"/>
  <c r="P128" i="3"/>
  <c r="Q128" i="3"/>
  <c r="K129" i="3"/>
  <c r="L129" i="3"/>
  <c r="M129" i="3"/>
  <c r="N129" i="3"/>
  <c r="O129" i="3"/>
  <c r="P129" i="3"/>
  <c r="Q129" i="3"/>
  <c r="K130" i="3"/>
  <c r="L130" i="3"/>
  <c r="M130" i="3"/>
  <c r="N130" i="3"/>
  <c r="O130" i="3"/>
  <c r="P130" i="3"/>
  <c r="Q130" i="3"/>
  <c r="K131" i="3"/>
  <c r="L131" i="3"/>
  <c r="M131" i="3"/>
  <c r="N131" i="3"/>
  <c r="O131" i="3"/>
  <c r="P131" i="3"/>
  <c r="Q131" i="3"/>
  <c r="K132" i="3"/>
  <c r="L132" i="3"/>
  <c r="M132" i="3"/>
  <c r="N132" i="3"/>
  <c r="O132" i="3"/>
  <c r="P132" i="3"/>
  <c r="Q132" i="3"/>
  <c r="K133" i="3"/>
  <c r="L133" i="3"/>
  <c r="M133" i="3"/>
  <c r="N133" i="3"/>
  <c r="O133" i="3"/>
  <c r="P133" i="3"/>
  <c r="Q133" i="3"/>
  <c r="K134" i="3"/>
  <c r="L134" i="3"/>
  <c r="M134" i="3"/>
  <c r="N134" i="3"/>
  <c r="O134" i="3"/>
  <c r="P134" i="3"/>
  <c r="Q134" i="3"/>
  <c r="K135" i="3"/>
  <c r="L135" i="3"/>
  <c r="M135" i="3"/>
  <c r="N135" i="3"/>
  <c r="O135" i="3"/>
  <c r="P135" i="3"/>
  <c r="Q135" i="3"/>
  <c r="K136" i="3"/>
  <c r="L136" i="3"/>
  <c r="M136" i="3"/>
  <c r="N136" i="3"/>
  <c r="O136" i="3"/>
  <c r="P136" i="3"/>
  <c r="Q136" i="3"/>
  <c r="K137" i="3"/>
  <c r="L137" i="3"/>
  <c r="M137" i="3"/>
  <c r="N137" i="3"/>
  <c r="O137" i="3"/>
  <c r="P137" i="3"/>
  <c r="Q137" i="3"/>
  <c r="K138" i="3"/>
  <c r="L138" i="3"/>
  <c r="M138" i="3"/>
  <c r="N138" i="3"/>
  <c r="O138" i="3"/>
  <c r="P138" i="3"/>
  <c r="Q138" i="3"/>
  <c r="K139" i="3"/>
  <c r="L139" i="3"/>
  <c r="M139" i="3"/>
  <c r="N139" i="3"/>
  <c r="O139" i="3"/>
  <c r="P139" i="3"/>
  <c r="Q139" i="3"/>
  <c r="K140" i="3"/>
  <c r="L140" i="3"/>
  <c r="M140" i="3"/>
  <c r="N140" i="3"/>
  <c r="O140" i="3"/>
  <c r="P140" i="3"/>
  <c r="Q140" i="3"/>
  <c r="K141" i="3"/>
  <c r="L141" i="3"/>
  <c r="M141" i="3"/>
  <c r="N141" i="3"/>
  <c r="O141" i="3"/>
  <c r="P141" i="3"/>
  <c r="Q141" i="3"/>
  <c r="K142" i="3"/>
  <c r="L142" i="3"/>
  <c r="M142" i="3"/>
  <c r="N142" i="3"/>
  <c r="O142" i="3"/>
  <c r="P142" i="3"/>
  <c r="Q142" i="3"/>
  <c r="K143" i="3"/>
  <c r="L143" i="3"/>
  <c r="M143" i="3"/>
  <c r="N143" i="3"/>
  <c r="O143" i="3"/>
  <c r="P143" i="3"/>
  <c r="Q143" i="3"/>
  <c r="K144" i="3"/>
  <c r="L144" i="3"/>
  <c r="M144" i="3"/>
  <c r="N144" i="3"/>
  <c r="O144" i="3"/>
  <c r="P144" i="3"/>
  <c r="Q144" i="3"/>
  <c r="K145" i="3"/>
  <c r="L145" i="3"/>
  <c r="M145" i="3"/>
  <c r="N145" i="3"/>
  <c r="O145" i="3"/>
  <c r="P145" i="3"/>
  <c r="Q145" i="3"/>
  <c r="K146" i="3"/>
  <c r="L146" i="3"/>
  <c r="M146" i="3"/>
  <c r="N146" i="3"/>
  <c r="O146" i="3"/>
  <c r="P146" i="3"/>
  <c r="Q146" i="3"/>
  <c r="K147" i="3"/>
  <c r="L147" i="3"/>
  <c r="M147" i="3"/>
  <c r="N147" i="3"/>
  <c r="O147" i="3"/>
  <c r="P147" i="3"/>
  <c r="Q147" i="3"/>
  <c r="K148" i="3"/>
  <c r="L148" i="3"/>
  <c r="M148" i="3"/>
  <c r="N148" i="3"/>
  <c r="O148" i="3"/>
  <c r="P148" i="3"/>
  <c r="Q148" i="3"/>
  <c r="K149" i="3"/>
  <c r="L149" i="3"/>
  <c r="M149" i="3"/>
  <c r="N149" i="3"/>
  <c r="O149" i="3"/>
  <c r="P149" i="3"/>
  <c r="Q149" i="3"/>
  <c r="K150" i="3"/>
  <c r="L150" i="3"/>
  <c r="M150" i="3"/>
  <c r="N150" i="3"/>
  <c r="O150" i="3"/>
  <c r="P150" i="3"/>
  <c r="Q150" i="3"/>
  <c r="K151" i="3"/>
  <c r="L151" i="3"/>
  <c r="M151" i="3"/>
  <c r="N151" i="3"/>
  <c r="O151" i="3"/>
  <c r="P151" i="3"/>
  <c r="Q151" i="3"/>
  <c r="K152" i="3"/>
  <c r="L152" i="3"/>
  <c r="M152" i="3"/>
  <c r="N152" i="3"/>
  <c r="O152" i="3"/>
  <c r="P152" i="3"/>
  <c r="Q152" i="3"/>
  <c r="K153" i="3"/>
  <c r="L153" i="3"/>
  <c r="M153" i="3"/>
  <c r="N153" i="3"/>
  <c r="O153" i="3"/>
  <c r="P153" i="3"/>
  <c r="Q153" i="3"/>
  <c r="K154" i="3"/>
  <c r="L154" i="3"/>
  <c r="M154" i="3"/>
  <c r="N154" i="3"/>
  <c r="O154" i="3"/>
  <c r="P154" i="3"/>
  <c r="Q154" i="3"/>
  <c r="K155" i="3"/>
  <c r="L155" i="3"/>
  <c r="M155" i="3"/>
  <c r="N155" i="3"/>
  <c r="O155" i="3"/>
  <c r="P155" i="3"/>
  <c r="Q155" i="3"/>
  <c r="K156" i="3"/>
  <c r="L156" i="3"/>
  <c r="M156" i="3"/>
  <c r="N156" i="3"/>
  <c r="O156" i="3"/>
  <c r="P156" i="3"/>
  <c r="Q156" i="3"/>
  <c r="K157" i="3"/>
  <c r="L157" i="3"/>
  <c r="M157" i="3"/>
  <c r="N157" i="3"/>
  <c r="O157" i="3"/>
  <c r="P157" i="3"/>
  <c r="Q157" i="3"/>
  <c r="K158" i="3"/>
  <c r="L158" i="3"/>
  <c r="M158" i="3"/>
  <c r="N158" i="3"/>
  <c r="O158" i="3"/>
  <c r="P158" i="3"/>
  <c r="Q158" i="3"/>
  <c r="K159" i="3"/>
  <c r="L159" i="3"/>
  <c r="M159" i="3"/>
  <c r="N159" i="3"/>
  <c r="O159" i="3"/>
  <c r="P159" i="3"/>
  <c r="Q159" i="3"/>
  <c r="K160" i="3"/>
  <c r="L160" i="3"/>
  <c r="M160" i="3"/>
  <c r="N160" i="3"/>
  <c r="O160" i="3"/>
  <c r="P160" i="3"/>
  <c r="Q160" i="3"/>
  <c r="K161" i="3"/>
  <c r="L161" i="3"/>
  <c r="M161" i="3"/>
  <c r="N161" i="3"/>
  <c r="O161" i="3"/>
  <c r="P161" i="3"/>
  <c r="Q161" i="3"/>
  <c r="K162" i="3"/>
  <c r="L162" i="3"/>
  <c r="M162" i="3"/>
  <c r="N162" i="3"/>
  <c r="O162" i="3"/>
  <c r="P162" i="3"/>
  <c r="Q162" i="3"/>
  <c r="K163" i="3"/>
  <c r="L163" i="3"/>
  <c r="M163" i="3"/>
  <c r="N163" i="3"/>
  <c r="O163" i="3"/>
  <c r="P163" i="3"/>
  <c r="Q163" i="3"/>
  <c r="K164" i="3"/>
  <c r="L164" i="3"/>
  <c r="M164" i="3"/>
  <c r="N164" i="3"/>
  <c r="O164" i="3"/>
  <c r="P164" i="3"/>
  <c r="Q164" i="3"/>
  <c r="K165" i="3"/>
  <c r="L165" i="3"/>
  <c r="M165" i="3"/>
  <c r="N165" i="3"/>
  <c r="O165" i="3"/>
  <c r="P165" i="3"/>
  <c r="Q165" i="3"/>
  <c r="K166" i="3"/>
  <c r="L166" i="3"/>
  <c r="M166" i="3"/>
  <c r="N166" i="3"/>
  <c r="O166" i="3"/>
  <c r="P166" i="3"/>
  <c r="Q166" i="3"/>
  <c r="K167" i="3"/>
  <c r="L167" i="3"/>
  <c r="M167" i="3"/>
  <c r="N167" i="3"/>
  <c r="O167" i="3"/>
  <c r="P167" i="3"/>
  <c r="Q167" i="3"/>
  <c r="K168" i="3"/>
  <c r="S168" i="3" s="1"/>
  <c r="L168" i="3"/>
  <c r="M168" i="3"/>
  <c r="N168" i="3"/>
  <c r="O168" i="3"/>
  <c r="P168" i="3"/>
  <c r="Q168" i="3"/>
  <c r="K169" i="3"/>
  <c r="L169" i="3"/>
  <c r="M169" i="3"/>
  <c r="N169" i="3"/>
  <c r="O169" i="3"/>
  <c r="P169" i="3"/>
  <c r="Q169" i="3"/>
  <c r="K170" i="3"/>
  <c r="L170" i="3"/>
  <c r="M170" i="3"/>
  <c r="N170" i="3"/>
  <c r="O170" i="3"/>
  <c r="P170" i="3"/>
  <c r="Q170" i="3"/>
  <c r="K171" i="3"/>
  <c r="L171" i="3"/>
  <c r="M171" i="3"/>
  <c r="N171" i="3"/>
  <c r="O171" i="3"/>
  <c r="P171" i="3"/>
  <c r="Q171" i="3"/>
  <c r="K172" i="3"/>
  <c r="L172" i="3"/>
  <c r="M172" i="3"/>
  <c r="N172" i="3"/>
  <c r="O172" i="3"/>
  <c r="P172" i="3"/>
  <c r="Q172" i="3"/>
  <c r="K173" i="3"/>
  <c r="L173" i="3"/>
  <c r="S173" i="3" s="1"/>
  <c r="M173" i="3"/>
  <c r="N173" i="3"/>
  <c r="O173" i="3"/>
  <c r="P173" i="3"/>
  <c r="Q173" i="3"/>
  <c r="K174" i="3"/>
  <c r="L174" i="3"/>
  <c r="M174" i="3"/>
  <c r="N174" i="3"/>
  <c r="O174" i="3"/>
  <c r="P174" i="3"/>
  <c r="Q174" i="3"/>
  <c r="K175" i="3"/>
  <c r="L175" i="3"/>
  <c r="M175" i="3"/>
  <c r="N175" i="3"/>
  <c r="O175" i="3"/>
  <c r="P175" i="3"/>
  <c r="Q175" i="3"/>
  <c r="K176" i="3"/>
  <c r="L176" i="3"/>
  <c r="M176" i="3"/>
  <c r="N176" i="3"/>
  <c r="O176" i="3"/>
  <c r="P176" i="3"/>
  <c r="Q176" i="3"/>
  <c r="K177" i="3"/>
  <c r="L177" i="3"/>
  <c r="M177" i="3"/>
  <c r="N177" i="3"/>
  <c r="O177" i="3"/>
  <c r="P177" i="3"/>
  <c r="Q177" i="3"/>
  <c r="K178" i="3"/>
  <c r="L178" i="3"/>
  <c r="M178" i="3"/>
  <c r="N178" i="3"/>
  <c r="O178" i="3"/>
  <c r="P178" i="3"/>
  <c r="Q178" i="3"/>
  <c r="K179" i="3"/>
  <c r="L179" i="3"/>
  <c r="M179" i="3"/>
  <c r="N179" i="3"/>
  <c r="O179" i="3"/>
  <c r="P179" i="3"/>
  <c r="Q179" i="3"/>
  <c r="K180" i="3"/>
  <c r="S180" i="3" s="1"/>
  <c r="L180" i="3"/>
  <c r="M180" i="3"/>
  <c r="N180" i="3"/>
  <c r="O180" i="3"/>
  <c r="P180" i="3"/>
  <c r="Q180" i="3"/>
  <c r="K181" i="3"/>
  <c r="L181" i="3"/>
  <c r="M181" i="3"/>
  <c r="N181" i="3"/>
  <c r="O181" i="3"/>
  <c r="P181" i="3"/>
  <c r="Q181" i="3"/>
  <c r="K182" i="3"/>
  <c r="L182" i="3"/>
  <c r="M182" i="3"/>
  <c r="N182" i="3"/>
  <c r="O182" i="3"/>
  <c r="P182" i="3"/>
  <c r="Q182" i="3"/>
  <c r="K183" i="3"/>
  <c r="L183" i="3"/>
  <c r="M183" i="3"/>
  <c r="N183" i="3"/>
  <c r="O183" i="3"/>
  <c r="P183" i="3"/>
  <c r="Q183" i="3"/>
  <c r="K184" i="3"/>
  <c r="L184" i="3"/>
  <c r="M184" i="3"/>
  <c r="N184" i="3"/>
  <c r="O184" i="3"/>
  <c r="P184" i="3"/>
  <c r="Q184" i="3"/>
  <c r="K185" i="3"/>
  <c r="L185" i="3"/>
  <c r="M185" i="3"/>
  <c r="N185" i="3"/>
  <c r="O185" i="3"/>
  <c r="P185" i="3"/>
  <c r="Q185" i="3"/>
  <c r="K186" i="3"/>
  <c r="L186" i="3"/>
  <c r="M186" i="3"/>
  <c r="N186" i="3"/>
  <c r="O186" i="3"/>
  <c r="P186" i="3"/>
  <c r="Q186" i="3"/>
  <c r="K187" i="3"/>
  <c r="L187" i="3"/>
  <c r="M187" i="3"/>
  <c r="N187" i="3"/>
  <c r="O187" i="3"/>
  <c r="P187" i="3"/>
  <c r="Q187" i="3"/>
  <c r="K188" i="3"/>
  <c r="S188" i="3" s="1"/>
  <c r="L188" i="3"/>
  <c r="M188" i="3"/>
  <c r="N188" i="3"/>
  <c r="O188" i="3"/>
  <c r="P188" i="3"/>
  <c r="Q188" i="3"/>
  <c r="K189" i="3"/>
  <c r="L189" i="3"/>
  <c r="M189" i="3"/>
  <c r="N189" i="3"/>
  <c r="O189" i="3"/>
  <c r="P189" i="3"/>
  <c r="Q189" i="3"/>
  <c r="K190" i="3"/>
  <c r="L190" i="3"/>
  <c r="M190" i="3"/>
  <c r="N190" i="3"/>
  <c r="O190" i="3"/>
  <c r="P190" i="3"/>
  <c r="Q190" i="3"/>
  <c r="K191" i="3"/>
  <c r="L191" i="3"/>
  <c r="M191" i="3"/>
  <c r="N191" i="3"/>
  <c r="O191" i="3"/>
  <c r="P191" i="3"/>
  <c r="Q191" i="3"/>
  <c r="K192" i="3"/>
  <c r="L192" i="3"/>
  <c r="M192" i="3"/>
  <c r="N192" i="3"/>
  <c r="O192" i="3"/>
  <c r="P192" i="3"/>
  <c r="Q192" i="3"/>
  <c r="K193" i="3"/>
  <c r="L193" i="3"/>
  <c r="M193" i="3"/>
  <c r="N193" i="3"/>
  <c r="O193" i="3"/>
  <c r="P193" i="3"/>
  <c r="Q193" i="3"/>
  <c r="K194" i="3"/>
  <c r="L194" i="3"/>
  <c r="M194" i="3"/>
  <c r="N194" i="3"/>
  <c r="O194" i="3"/>
  <c r="P194" i="3"/>
  <c r="Q194" i="3"/>
  <c r="K195" i="3"/>
  <c r="L195" i="3"/>
  <c r="M195" i="3"/>
  <c r="N195" i="3"/>
  <c r="O195" i="3"/>
  <c r="P195" i="3"/>
  <c r="Q195" i="3"/>
  <c r="K196" i="3"/>
  <c r="S196" i="3" s="1"/>
  <c r="L196" i="3"/>
  <c r="M196" i="3"/>
  <c r="N196" i="3"/>
  <c r="O196" i="3"/>
  <c r="P196" i="3"/>
  <c r="Q196" i="3"/>
  <c r="K197" i="3"/>
  <c r="L197" i="3"/>
  <c r="M197" i="3"/>
  <c r="N197" i="3"/>
  <c r="O197" i="3"/>
  <c r="P197" i="3"/>
  <c r="Q197" i="3"/>
  <c r="K198" i="3"/>
  <c r="L198" i="3"/>
  <c r="M198" i="3"/>
  <c r="N198" i="3"/>
  <c r="O198" i="3"/>
  <c r="P198" i="3"/>
  <c r="Q198" i="3"/>
  <c r="K199" i="3"/>
  <c r="L199" i="3"/>
  <c r="M199" i="3"/>
  <c r="N199" i="3"/>
  <c r="O199" i="3"/>
  <c r="P199" i="3"/>
  <c r="Q199" i="3"/>
  <c r="K200" i="3"/>
  <c r="S200" i="3" s="1"/>
  <c r="L200" i="3"/>
  <c r="M200" i="3"/>
  <c r="N200" i="3"/>
  <c r="O200" i="3"/>
  <c r="P200" i="3"/>
  <c r="Q200" i="3"/>
  <c r="K201" i="3"/>
  <c r="L201" i="3"/>
  <c r="M201" i="3"/>
  <c r="N201" i="3"/>
  <c r="O201" i="3"/>
  <c r="P201" i="3"/>
  <c r="Q201" i="3"/>
  <c r="K202" i="3"/>
  <c r="L202" i="3"/>
  <c r="M202" i="3"/>
  <c r="N202" i="3"/>
  <c r="O202" i="3"/>
  <c r="P202" i="3"/>
  <c r="Q202" i="3"/>
  <c r="K203" i="3"/>
  <c r="L203" i="3"/>
  <c r="M203" i="3"/>
  <c r="N203" i="3"/>
  <c r="O203" i="3"/>
  <c r="P203" i="3"/>
  <c r="Q203" i="3"/>
  <c r="K204" i="3"/>
  <c r="L204" i="3"/>
  <c r="M204" i="3"/>
  <c r="N204" i="3"/>
  <c r="O204" i="3"/>
  <c r="P204" i="3"/>
  <c r="Q204" i="3"/>
  <c r="K205" i="3"/>
  <c r="L205" i="3"/>
  <c r="M205" i="3"/>
  <c r="N205" i="3"/>
  <c r="O205" i="3"/>
  <c r="P205" i="3"/>
  <c r="Q205" i="3"/>
  <c r="K206" i="3"/>
  <c r="L206" i="3"/>
  <c r="M206" i="3"/>
  <c r="N206" i="3"/>
  <c r="O206" i="3"/>
  <c r="P206" i="3"/>
  <c r="Q206" i="3"/>
  <c r="K207" i="3"/>
  <c r="L207" i="3"/>
  <c r="M207" i="3"/>
  <c r="N207" i="3"/>
  <c r="O207" i="3"/>
  <c r="P207" i="3"/>
  <c r="Q207" i="3"/>
  <c r="K208" i="3"/>
  <c r="S208" i="3" s="1"/>
  <c r="L208" i="3"/>
  <c r="M208" i="3"/>
  <c r="N208" i="3"/>
  <c r="O208" i="3"/>
  <c r="P208" i="3"/>
  <c r="Q208" i="3"/>
  <c r="K209" i="3"/>
  <c r="L209" i="3"/>
  <c r="M209" i="3"/>
  <c r="N209" i="3"/>
  <c r="O209" i="3"/>
  <c r="P209" i="3"/>
  <c r="Q209" i="3"/>
  <c r="K210" i="3"/>
  <c r="L210" i="3"/>
  <c r="M210" i="3"/>
  <c r="N210" i="3"/>
  <c r="O210" i="3"/>
  <c r="P210" i="3"/>
  <c r="Q210" i="3"/>
  <c r="K211" i="3"/>
  <c r="L211" i="3"/>
  <c r="M211" i="3"/>
  <c r="N211" i="3"/>
  <c r="O211" i="3"/>
  <c r="P211" i="3"/>
  <c r="Q211" i="3"/>
  <c r="K212" i="3"/>
  <c r="S212" i="3" s="1"/>
  <c r="L212" i="3"/>
  <c r="M212" i="3"/>
  <c r="N212" i="3"/>
  <c r="O212" i="3"/>
  <c r="P212" i="3"/>
  <c r="Q212" i="3"/>
  <c r="K213" i="3"/>
  <c r="L213" i="3"/>
  <c r="M213" i="3"/>
  <c r="N213" i="3"/>
  <c r="O213" i="3"/>
  <c r="P213" i="3"/>
  <c r="Q213" i="3"/>
  <c r="K214" i="3"/>
  <c r="L214" i="3"/>
  <c r="M214" i="3"/>
  <c r="N214" i="3"/>
  <c r="O214" i="3"/>
  <c r="P214" i="3"/>
  <c r="Q214" i="3"/>
  <c r="K215" i="3"/>
  <c r="L215" i="3"/>
  <c r="M215" i="3"/>
  <c r="N215" i="3"/>
  <c r="O215" i="3"/>
  <c r="P215" i="3"/>
  <c r="Q215" i="3"/>
  <c r="K216" i="3"/>
  <c r="L216" i="3"/>
  <c r="M216" i="3"/>
  <c r="N216" i="3"/>
  <c r="O216" i="3"/>
  <c r="P216" i="3"/>
  <c r="Q216" i="3"/>
  <c r="K217" i="3"/>
  <c r="L217" i="3"/>
  <c r="M217" i="3"/>
  <c r="N217" i="3"/>
  <c r="O217" i="3"/>
  <c r="P217" i="3"/>
  <c r="Q217" i="3"/>
  <c r="K218" i="3"/>
  <c r="L218" i="3"/>
  <c r="M218" i="3"/>
  <c r="N218" i="3"/>
  <c r="O218" i="3"/>
  <c r="P218" i="3"/>
  <c r="Q218" i="3"/>
  <c r="K219" i="3"/>
  <c r="L219" i="3"/>
  <c r="M219" i="3"/>
  <c r="N219" i="3"/>
  <c r="O219" i="3"/>
  <c r="P219" i="3"/>
  <c r="Q219" i="3"/>
  <c r="K220" i="3"/>
  <c r="L220" i="3"/>
  <c r="M220" i="3"/>
  <c r="N220" i="3"/>
  <c r="O220" i="3"/>
  <c r="P220" i="3"/>
  <c r="Q220" i="3"/>
  <c r="K221" i="3"/>
  <c r="L221" i="3"/>
  <c r="M221" i="3"/>
  <c r="N221" i="3"/>
  <c r="O221" i="3"/>
  <c r="P221" i="3"/>
  <c r="Q221" i="3"/>
  <c r="K222" i="3"/>
  <c r="L222" i="3"/>
  <c r="M222" i="3"/>
  <c r="N222" i="3"/>
  <c r="O222" i="3"/>
  <c r="P222" i="3"/>
  <c r="Q222" i="3"/>
  <c r="K223" i="3"/>
  <c r="L223" i="3"/>
  <c r="M223" i="3"/>
  <c r="N223" i="3"/>
  <c r="O223" i="3"/>
  <c r="P223" i="3"/>
  <c r="Q223" i="3"/>
  <c r="K224" i="3"/>
  <c r="S224" i="3" s="1"/>
  <c r="L224" i="3"/>
  <c r="M224" i="3"/>
  <c r="N224" i="3"/>
  <c r="O224" i="3"/>
  <c r="P224" i="3"/>
  <c r="Q224" i="3"/>
  <c r="K225" i="3"/>
  <c r="L225" i="3"/>
  <c r="M225" i="3"/>
  <c r="N225" i="3"/>
  <c r="O225" i="3"/>
  <c r="P225" i="3"/>
  <c r="Q225" i="3"/>
  <c r="K226" i="3"/>
  <c r="L226" i="3"/>
  <c r="M226" i="3"/>
  <c r="N226" i="3"/>
  <c r="O226" i="3"/>
  <c r="P226" i="3"/>
  <c r="Q226" i="3"/>
  <c r="K227" i="3"/>
  <c r="L227" i="3"/>
  <c r="M227" i="3"/>
  <c r="N227" i="3"/>
  <c r="O227" i="3"/>
  <c r="P227" i="3"/>
  <c r="Q227" i="3"/>
  <c r="K228" i="3"/>
  <c r="S228" i="3" s="1"/>
  <c r="L228" i="3"/>
  <c r="M228" i="3"/>
  <c r="N228" i="3"/>
  <c r="O228" i="3"/>
  <c r="P228" i="3"/>
  <c r="Q228" i="3"/>
  <c r="K229" i="3"/>
  <c r="L229" i="3"/>
  <c r="M229" i="3"/>
  <c r="N229" i="3"/>
  <c r="O229" i="3"/>
  <c r="P229" i="3"/>
  <c r="Q229" i="3"/>
  <c r="K230" i="3"/>
  <c r="L230" i="3"/>
  <c r="M230" i="3"/>
  <c r="N230" i="3"/>
  <c r="O230" i="3"/>
  <c r="P230" i="3"/>
  <c r="Q230" i="3"/>
  <c r="K231" i="3"/>
  <c r="L231" i="3"/>
  <c r="M231" i="3"/>
  <c r="N231" i="3"/>
  <c r="O231" i="3"/>
  <c r="P231" i="3"/>
  <c r="Q231" i="3"/>
  <c r="K232" i="3"/>
  <c r="L232" i="3"/>
  <c r="M232" i="3"/>
  <c r="N232" i="3"/>
  <c r="O232" i="3"/>
  <c r="P232" i="3"/>
  <c r="Q232" i="3"/>
  <c r="K233" i="3"/>
  <c r="L233" i="3"/>
  <c r="M233" i="3"/>
  <c r="N233" i="3"/>
  <c r="O233" i="3"/>
  <c r="P233" i="3"/>
  <c r="Q233" i="3"/>
  <c r="K234" i="3"/>
  <c r="L234" i="3"/>
  <c r="M234" i="3"/>
  <c r="N234" i="3"/>
  <c r="O234" i="3"/>
  <c r="P234" i="3"/>
  <c r="Q234" i="3"/>
  <c r="K235" i="3"/>
  <c r="L235" i="3"/>
  <c r="M235" i="3"/>
  <c r="N235" i="3"/>
  <c r="O235" i="3"/>
  <c r="P235" i="3"/>
  <c r="Q235" i="3"/>
  <c r="K236" i="3"/>
  <c r="S236" i="3" s="1"/>
  <c r="L236" i="3"/>
  <c r="M236" i="3"/>
  <c r="N236" i="3"/>
  <c r="O236" i="3"/>
  <c r="P236" i="3"/>
  <c r="Q236" i="3"/>
  <c r="K237" i="3"/>
  <c r="L237" i="3"/>
  <c r="S237" i="3" s="1"/>
  <c r="M237" i="3"/>
  <c r="N237" i="3"/>
  <c r="O237" i="3"/>
  <c r="P237" i="3"/>
  <c r="Q237" i="3"/>
  <c r="K238" i="3"/>
  <c r="L238" i="3"/>
  <c r="M238" i="3"/>
  <c r="N238" i="3"/>
  <c r="O238" i="3"/>
  <c r="P238" i="3"/>
  <c r="Q238" i="3"/>
  <c r="K239" i="3"/>
  <c r="L239" i="3"/>
  <c r="M239" i="3"/>
  <c r="N239" i="3"/>
  <c r="O239" i="3"/>
  <c r="P239" i="3"/>
  <c r="Q239" i="3"/>
  <c r="K240" i="3"/>
  <c r="L240" i="3"/>
  <c r="M240" i="3"/>
  <c r="N240" i="3"/>
  <c r="O240" i="3"/>
  <c r="P240" i="3"/>
  <c r="Q240" i="3"/>
  <c r="K241" i="3"/>
  <c r="L241" i="3"/>
  <c r="M241" i="3"/>
  <c r="N241" i="3"/>
  <c r="O241" i="3"/>
  <c r="P241" i="3"/>
  <c r="Q241" i="3"/>
  <c r="K242" i="3"/>
  <c r="L242" i="3"/>
  <c r="M242" i="3"/>
  <c r="N242" i="3"/>
  <c r="O242" i="3"/>
  <c r="P242" i="3"/>
  <c r="Q242" i="3"/>
  <c r="K243" i="3"/>
  <c r="L243" i="3"/>
  <c r="M243" i="3"/>
  <c r="N243" i="3"/>
  <c r="O243" i="3"/>
  <c r="P243" i="3"/>
  <c r="Q243" i="3"/>
  <c r="K244" i="3"/>
  <c r="L244" i="3"/>
  <c r="M244" i="3"/>
  <c r="N244" i="3"/>
  <c r="O244" i="3"/>
  <c r="P244" i="3"/>
  <c r="Q244" i="3"/>
  <c r="K245" i="3"/>
  <c r="L245" i="3"/>
  <c r="M245" i="3"/>
  <c r="N245" i="3"/>
  <c r="O245" i="3"/>
  <c r="P245" i="3"/>
  <c r="Q245" i="3"/>
  <c r="K246" i="3"/>
  <c r="L246" i="3"/>
  <c r="M246" i="3"/>
  <c r="N246" i="3"/>
  <c r="O246" i="3"/>
  <c r="P246" i="3"/>
  <c r="Q246" i="3"/>
  <c r="K247" i="3"/>
  <c r="L247" i="3"/>
  <c r="M247" i="3"/>
  <c r="N247" i="3"/>
  <c r="O247" i="3"/>
  <c r="P247" i="3"/>
  <c r="Q247" i="3"/>
  <c r="K248" i="3"/>
  <c r="S248" i="3" s="1"/>
  <c r="L248" i="3"/>
  <c r="M248" i="3"/>
  <c r="N248" i="3"/>
  <c r="O248" i="3"/>
  <c r="P248" i="3"/>
  <c r="Q248" i="3"/>
  <c r="K249" i="3"/>
  <c r="L249" i="3"/>
  <c r="M249" i="3"/>
  <c r="N249" i="3"/>
  <c r="O249" i="3"/>
  <c r="P249" i="3"/>
  <c r="Q249" i="3"/>
  <c r="K250" i="3"/>
  <c r="L250" i="3"/>
  <c r="M250" i="3"/>
  <c r="N250" i="3"/>
  <c r="O250" i="3"/>
  <c r="P250" i="3"/>
  <c r="Q250" i="3"/>
  <c r="K251" i="3"/>
  <c r="L251" i="3"/>
  <c r="M251" i="3"/>
  <c r="N251" i="3"/>
  <c r="O251" i="3"/>
  <c r="P251" i="3"/>
  <c r="Q251" i="3"/>
  <c r="K252" i="3"/>
  <c r="S252" i="3" s="1"/>
  <c r="L252" i="3"/>
  <c r="M252" i="3"/>
  <c r="N252" i="3"/>
  <c r="O252" i="3"/>
  <c r="P252" i="3"/>
  <c r="Q252" i="3"/>
  <c r="K253" i="3"/>
  <c r="L253" i="3"/>
  <c r="M253" i="3"/>
  <c r="N253" i="3"/>
  <c r="O253" i="3"/>
  <c r="P253" i="3"/>
  <c r="Q253" i="3"/>
  <c r="K254" i="3"/>
  <c r="L254" i="3"/>
  <c r="M254" i="3"/>
  <c r="N254" i="3"/>
  <c r="O254" i="3"/>
  <c r="P254" i="3"/>
  <c r="Q254" i="3"/>
  <c r="K255" i="3"/>
  <c r="L255" i="3"/>
  <c r="M255" i="3"/>
  <c r="N255" i="3"/>
  <c r="O255" i="3"/>
  <c r="P255" i="3"/>
  <c r="Q255" i="3"/>
  <c r="K256" i="3"/>
  <c r="L256" i="3"/>
  <c r="M256" i="3"/>
  <c r="N256" i="3"/>
  <c r="O256" i="3"/>
  <c r="P256" i="3"/>
  <c r="Q256" i="3"/>
  <c r="K257" i="3"/>
  <c r="L257" i="3"/>
  <c r="M257" i="3"/>
  <c r="N257" i="3"/>
  <c r="O257" i="3"/>
  <c r="P257" i="3"/>
  <c r="Q257" i="3"/>
  <c r="K258" i="3"/>
  <c r="L258" i="3"/>
  <c r="M258" i="3"/>
  <c r="N258" i="3"/>
  <c r="O258" i="3"/>
  <c r="P258" i="3"/>
  <c r="Q258" i="3"/>
  <c r="K259" i="3"/>
  <c r="L259" i="3"/>
  <c r="M259" i="3"/>
  <c r="N259" i="3"/>
  <c r="O259" i="3"/>
  <c r="P259" i="3"/>
  <c r="Q259" i="3"/>
  <c r="K260" i="3"/>
  <c r="S260" i="3" s="1"/>
  <c r="L260" i="3"/>
  <c r="M260" i="3"/>
  <c r="N260" i="3"/>
  <c r="O260" i="3"/>
  <c r="P260" i="3"/>
  <c r="Q260" i="3"/>
  <c r="K261" i="3"/>
  <c r="L261" i="3"/>
  <c r="M261" i="3"/>
  <c r="N261" i="3"/>
  <c r="O261" i="3"/>
  <c r="P261" i="3"/>
  <c r="Q261" i="3"/>
  <c r="K262" i="3"/>
  <c r="L262" i="3"/>
  <c r="M262" i="3"/>
  <c r="N262" i="3"/>
  <c r="O262" i="3"/>
  <c r="P262" i="3"/>
  <c r="Q262" i="3"/>
  <c r="K263" i="3"/>
  <c r="L263" i="3"/>
  <c r="M263" i="3"/>
  <c r="N263" i="3"/>
  <c r="O263" i="3"/>
  <c r="P263" i="3"/>
  <c r="Q263" i="3"/>
  <c r="K264" i="3"/>
  <c r="L264" i="3"/>
  <c r="M264" i="3"/>
  <c r="N264" i="3"/>
  <c r="O264" i="3"/>
  <c r="P264" i="3"/>
  <c r="Q264" i="3"/>
  <c r="K265" i="3"/>
  <c r="L265" i="3"/>
  <c r="M265" i="3"/>
  <c r="N265" i="3"/>
  <c r="O265" i="3"/>
  <c r="P265" i="3"/>
  <c r="Q265" i="3"/>
  <c r="K266" i="3"/>
  <c r="L266" i="3"/>
  <c r="M266" i="3"/>
  <c r="N266" i="3"/>
  <c r="O266" i="3"/>
  <c r="P266" i="3"/>
  <c r="Q266" i="3"/>
  <c r="K267" i="3"/>
  <c r="L267" i="3"/>
  <c r="M267" i="3"/>
  <c r="N267" i="3"/>
  <c r="O267" i="3"/>
  <c r="P267" i="3"/>
  <c r="Q267" i="3"/>
  <c r="K268" i="3"/>
  <c r="S268" i="3" s="1"/>
  <c r="L268" i="3"/>
  <c r="M268" i="3"/>
  <c r="N268" i="3"/>
  <c r="O268" i="3"/>
  <c r="P268" i="3"/>
  <c r="Q268" i="3"/>
  <c r="K269" i="3"/>
  <c r="L269" i="3"/>
  <c r="M269" i="3"/>
  <c r="N269" i="3"/>
  <c r="O269" i="3"/>
  <c r="P269" i="3"/>
  <c r="Q269" i="3"/>
  <c r="K270" i="3"/>
  <c r="L270" i="3"/>
  <c r="M270" i="3"/>
  <c r="N270" i="3"/>
  <c r="O270" i="3"/>
  <c r="P270" i="3"/>
  <c r="Q270" i="3"/>
  <c r="K271" i="3"/>
  <c r="L271" i="3"/>
  <c r="M271" i="3"/>
  <c r="N271" i="3"/>
  <c r="O271" i="3"/>
  <c r="P271" i="3"/>
  <c r="Q271" i="3"/>
  <c r="K272" i="3"/>
  <c r="S272" i="3" s="1"/>
  <c r="L272" i="3"/>
  <c r="M272" i="3"/>
  <c r="N272" i="3"/>
  <c r="O272" i="3"/>
  <c r="P272" i="3"/>
  <c r="Q272" i="3"/>
  <c r="K273" i="3"/>
  <c r="L273" i="3"/>
  <c r="M273" i="3"/>
  <c r="N273" i="3"/>
  <c r="O273" i="3"/>
  <c r="P273" i="3"/>
  <c r="Q273" i="3"/>
  <c r="K274" i="3"/>
  <c r="L274" i="3"/>
  <c r="M274" i="3"/>
  <c r="N274" i="3"/>
  <c r="O274" i="3"/>
  <c r="P274" i="3"/>
  <c r="Q274" i="3"/>
  <c r="K275" i="3"/>
  <c r="L275" i="3"/>
  <c r="M275" i="3"/>
  <c r="N275" i="3"/>
  <c r="O275" i="3"/>
  <c r="P275" i="3"/>
  <c r="Q275" i="3"/>
  <c r="K276" i="3"/>
  <c r="S276" i="3" s="1"/>
  <c r="L276" i="3"/>
  <c r="M276" i="3"/>
  <c r="N276" i="3"/>
  <c r="O276" i="3"/>
  <c r="P276" i="3"/>
  <c r="Q276" i="3"/>
  <c r="K277" i="3"/>
  <c r="L277" i="3"/>
  <c r="M277" i="3"/>
  <c r="N277" i="3"/>
  <c r="O277" i="3"/>
  <c r="P277" i="3"/>
  <c r="Q277" i="3"/>
  <c r="K278" i="3"/>
  <c r="L278" i="3"/>
  <c r="M278" i="3"/>
  <c r="N278" i="3"/>
  <c r="O278" i="3"/>
  <c r="P278" i="3"/>
  <c r="Q278" i="3"/>
  <c r="K279" i="3"/>
  <c r="L279" i="3"/>
  <c r="M279" i="3"/>
  <c r="N279" i="3"/>
  <c r="O279" i="3"/>
  <c r="P279" i="3"/>
  <c r="Q279" i="3"/>
  <c r="K280" i="3"/>
  <c r="S280" i="3" s="1"/>
  <c r="L280" i="3"/>
  <c r="M280" i="3"/>
  <c r="N280" i="3"/>
  <c r="O280" i="3"/>
  <c r="P280" i="3"/>
  <c r="Q280" i="3"/>
  <c r="K281" i="3"/>
  <c r="L281" i="3"/>
  <c r="M281" i="3"/>
  <c r="N281" i="3"/>
  <c r="O281" i="3"/>
  <c r="P281" i="3"/>
  <c r="Q281" i="3"/>
  <c r="K282" i="3"/>
  <c r="L282" i="3"/>
  <c r="M282" i="3"/>
  <c r="N282" i="3"/>
  <c r="O282" i="3"/>
  <c r="P282" i="3"/>
  <c r="Q282" i="3"/>
  <c r="K283" i="3"/>
  <c r="L283" i="3"/>
  <c r="M283" i="3"/>
  <c r="N283" i="3"/>
  <c r="O283" i="3"/>
  <c r="P283" i="3"/>
  <c r="Q283" i="3"/>
  <c r="K284" i="3"/>
  <c r="L284" i="3"/>
  <c r="M284" i="3"/>
  <c r="N284" i="3"/>
  <c r="O284" i="3"/>
  <c r="P284" i="3"/>
  <c r="Q284" i="3"/>
  <c r="K285" i="3"/>
  <c r="L285" i="3"/>
  <c r="M285" i="3"/>
  <c r="N285" i="3"/>
  <c r="O285" i="3"/>
  <c r="P285" i="3"/>
  <c r="Q285" i="3"/>
  <c r="K286" i="3"/>
  <c r="L286" i="3"/>
  <c r="M286" i="3"/>
  <c r="N286" i="3"/>
  <c r="O286" i="3"/>
  <c r="P286" i="3"/>
  <c r="Q286" i="3"/>
  <c r="K287" i="3"/>
  <c r="L287" i="3"/>
  <c r="M287" i="3"/>
  <c r="N287" i="3"/>
  <c r="O287" i="3"/>
  <c r="P287" i="3"/>
  <c r="Q287" i="3"/>
  <c r="K288" i="3"/>
  <c r="S288" i="3" s="1"/>
  <c r="L288" i="3"/>
  <c r="M288" i="3"/>
  <c r="N288" i="3"/>
  <c r="O288" i="3"/>
  <c r="P288" i="3"/>
  <c r="Q288" i="3"/>
  <c r="K289" i="3"/>
  <c r="L289" i="3"/>
  <c r="M289" i="3"/>
  <c r="N289" i="3"/>
  <c r="O289" i="3"/>
  <c r="P289" i="3"/>
  <c r="Q289" i="3"/>
  <c r="K290" i="3"/>
  <c r="L290" i="3"/>
  <c r="M290" i="3"/>
  <c r="N290" i="3"/>
  <c r="O290" i="3"/>
  <c r="P290" i="3"/>
  <c r="Q290" i="3"/>
  <c r="K291" i="3"/>
  <c r="L291" i="3"/>
  <c r="M291" i="3"/>
  <c r="N291" i="3"/>
  <c r="O291" i="3"/>
  <c r="P291" i="3"/>
  <c r="Q291" i="3"/>
  <c r="K292" i="3"/>
  <c r="S292" i="3" s="1"/>
  <c r="L292" i="3"/>
  <c r="M292" i="3"/>
  <c r="N292" i="3"/>
  <c r="O292" i="3"/>
  <c r="P292" i="3"/>
  <c r="Q292" i="3"/>
  <c r="K293" i="3"/>
  <c r="L293" i="3"/>
  <c r="M293" i="3"/>
  <c r="N293" i="3"/>
  <c r="O293" i="3"/>
  <c r="P293" i="3"/>
  <c r="Q293" i="3"/>
  <c r="K294" i="3"/>
  <c r="L294" i="3"/>
  <c r="M294" i="3"/>
  <c r="N294" i="3"/>
  <c r="O294" i="3"/>
  <c r="P294" i="3"/>
  <c r="Q294" i="3"/>
  <c r="K295" i="3"/>
  <c r="L295" i="3"/>
  <c r="M295" i="3"/>
  <c r="N295" i="3"/>
  <c r="O295" i="3"/>
  <c r="P295" i="3"/>
  <c r="Q295" i="3"/>
  <c r="K2" i="3"/>
  <c r="L2" i="3"/>
  <c r="N2" i="3"/>
  <c r="O2" i="3"/>
  <c r="P2" i="3"/>
  <c r="L1" i="3"/>
  <c r="M1" i="3"/>
  <c r="N1" i="3"/>
  <c r="P1" i="3"/>
  <c r="Q1" i="3"/>
  <c r="K1" i="3"/>
  <c r="I2" i="3"/>
  <c r="M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L17" i="3" s="1"/>
  <c r="I18" i="3"/>
  <c r="I19" i="3"/>
  <c r="N19" i="3" s="1"/>
  <c r="I20" i="3"/>
  <c r="I21" i="3"/>
  <c r="I22" i="3"/>
  <c r="I23" i="3"/>
  <c r="I24" i="3"/>
  <c r="I25" i="3"/>
  <c r="I26" i="3"/>
  <c r="I27" i="3"/>
  <c r="I28" i="3"/>
  <c r="O28" i="3" s="1"/>
  <c r="I29" i="3"/>
  <c r="I30" i="3"/>
  <c r="I31" i="3"/>
  <c r="I32" i="3"/>
  <c r="I33" i="3"/>
  <c r="I34" i="3"/>
  <c r="I35" i="3"/>
  <c r="K35" i="3" s="1"/>
  <c r="I36" i="3"/>
  <c r="I37" i="3"/>
  <c r="I38" i="3"/>
  <c r="I39" i="3"/>
  <c r="I40" i="3"/>
  <c r="P40" i="3" s="1"/>
  <c r="I41" i="3"/>
  <c r="I42" i="3"/>
  <c r="I43" i="3"/>
  <c r="I44" i="3"/>
  <c r="L44" i="3" s="1"/>
  <c r="I45" i="3"/>
  <c r="I46" i="3"/>
  <c r="I47" i="3"/>
  <c r="I48" i="3"/>
  <c r="I49" i="3"/>
  <c r="I1" i="3"/>
  <c r="O1" i="3" s="1"/>
  <c r="M48" i="3" l="1"/>
  <c r="Q48" i="3"/>
  <c r="O48" i="3"/>
  <c r="K48" i="3"/>
  <c r="P48" i="3"/>
  <c r="N48" i="3"/>
  <c r="M36" i="3"/>
  <c r="Q36" i="3"/>
  <c r="N36" i="3"/>
  <c r="P36" i="3"/>
  <c r="K36" i="3"/>
  <c r="O36" i="3"/>
  <c r="M24" i="3"/>
  <c r="Q24" i="3"/>
  <c r="N24" i="3"/>
  <c r="L24" i="3"/>
  <c r="P24" i="3"/>
  <c r="O24" i="3"/>
  <c r="M16" i="3"/>
  <c r="Q16" i="3"/>
  <c r="N16" i="3"/>
  <c r="L16" i="3"/>
  <c r="P16" i="3"/>
  <c r="K16" i="3"/>
  <c r="O16" i="3"/>
  <c r="S264" i="3"/>
  <c r="S244" i="3"/>
  <c r="S240" i="3"/>
  <c r="S232" i="3"/>
  <c r="S220" i="3"/>
  <c r="S216" i="3"/>
  <c r="S192" i="3"/>
  <c r="S184" i="3"/>
  <c r="S176" i="3"/>
  <c r="L47" i="3"/>
  <c r="P47" i="3"/>
  <c r="K47" i="3"/>
  <c r="Q47" i="3"/>
  <c r="M47" i="3"/>
  <c r="O47" i="3"/>
  <c r="L39" i="3"/>
  <c r="P39" i="3"/>
  <c r="M39" i="3"/>
  <c r="Q39" i="3"/>
  <c r="K39" i="3"/>
  <c r="N39" i="3"/>
  <c r="L31" i="3"/>
  <c r="P31" i="3"/>
  <c r="M31" i="3"/>
  <c r="Q31" i="3"/>
  <c r="K31" i="3"/>
  <c r="O31" i="3"/>
  <c r="N31" i="3"/>
  <c r="L23" i="3"/>
  <c r="P23" i="3"/>
  <c r="M23" i="3"/>
  <c r="Q23" i="3"/>
  <c r="K23" i="3"/>
  <c r="S23" i="3" s="1"/>
  <c r="O23" i="3"/>
  <c r="N23" i="3"/>
  <c r="L15" i="3"/>
  <c r="P15" i="3"/>
  <c r="M15" i="3"/>
  <c r="Q15" i="3"/>
  <c r="K15" i="3"/>
  <c r="O15" i="3"/>
  <c r="N15" i="3"/>
  <c r="N7" i="3"/>
  <c r="K7" i="3"/>
  <c r="O7" i="3"/>
  <c r="M7" i="3"/>
  <c r="P7" i="3"/>
  <c r="L7" i="3"/>
  <c r="Q7" i="3"/>
  <c r="N3" i="3"/>
  <c r="K3" i="3"/>
  <c r="O3" i="3"/>
  <c r="L3" i="3"/>
  <c r="P3" i="3"/>
  <c r="Q3" i="3"/>
  <c r="M3" i="3"/>
  <c r="S293" i="3"/>
  <c r="S277" i="3"/>
  <c r="S273" i="3"/>
  <c r="S257" i="3"/>
  <c r="S253" i="3"/>
  <c r="S221" i="3"/>
  <c r="S205" i="3"/>
  <c r="S189" i="3"/>
  <c r="S157" i="3"/>
  <c r="S141" i="3"/>
  <c r="S125" i="3"/>
  <c r="L48" i="3"/>
  <c r="L36" i="3"/>
  <c r="K46" i="3"/>
  <c r="O46" i="3"/>
  <c r="M46" i="3"/>
  <c r="N46" i="3"/>
  <c r="L46" i="3"/>
  <c r="Q46" i="3"/>
  <c r="K42" i="3"/>
  <c r="O42" i="3"/>
  <c r="L42" i="3"/>
  <c r="P42" i="3"/>
  <c r="N42" i="3"/>
  <c r="Q42" i="3"/>
  <c r="M42" i="3"/>
  <c r="K38" i="3"/>
  <c r="O38" i="3"/>
  <c r="L38" i="3"/>
  <c r="P38" i="3"/>
  <c r="M38" i="3"/>
  <c r="Q38" i="3"/>
  <c r="K34" i="3"/>
  <c r="O34" i="3"/>
  <c r="L34" i="3"/>
  <c r="P34" i="3"/>
  <c r="N34" i="3"/>
  <c r="M34" i="3"/>
  <c r="Q34" i="3"/>
  <c r="K30" i="3"/>
  <c r="O30" i="3"/>
  <c r="L30" i="3"/>
  <c r="P30" i="3"/>
  <c r="N30" i="3"/>
  <c r="M30" i="3"/>
  <c r="K26" i="3"/>
  <c r="O26" i="3"/>
  <c r="L26" i="3"/>
  <c r="P26" i="3"/>
  <c r="N26" i="3"/>
  <c r="Q26" i="3"/>
  <c r="K22" i="3"/>
  <c r="O22" i="3"/>
  <c r="L22" i="3"/>
  <c r="P22" i="3"/>
  <c r="N22" i="3"/>
  <c r="Q22" i="3"/>
  <c r="M22" i="3"/>
  <c r="K18" i="3"/>
  <c r="O18" i="3"/>
  <c r="L18" i="3"/>
  <c r="P18" i="3"/>
  <c r="N18" i="3"/>
  <c r="M18" i="3"/>
  <c r="Q18" i="3"/>
  <c r="K14" i="3"/>
  <c r="O14" i="3"/>
  <c r="L14" i="3"/>
  <c r="P14" i="3"/>
  <c r="N14" i="3"/>
  <c r="M14" i="3"/>
  <c r="K10" i="3"/>
  <c r="O10" i="3"/>
  <c r="L10" i="3"/>
  <c r="P10" i="3"/>
  <c r="N10" i="3"/>
  <c r="Q10" i="3"/>
  <c r="M6" i="3"/>
  <c r="Q6" i="3"/>
  <c r="N6" i="3"/>
  <c r="L6" i="3"/>
  <c r="O6" i="3"/>
  <c r="K6" i="3"/>
  <c r="Q2" i="3"/>
  <c r="S2" i="3" s="1"/>
  <c r="S294" i="3"/>
  <c r="S290" i="3"/>
  <c r="S286" i="3"/>
  <c r="S282" i="3"/>
  <c r="S278" i="3"/>
  <c r="S274" i="3"/>
  <c r="S270" i="3"/>
  <c r="S266" i="3"/>
  <c r="N47" i="3"/>
  <c r="O39" i="3"/>
  <c r="M26" i="3"/>
  <c r="P6" i="3"/>
  <c r="M44" i="3"/>
  <c r="Q44" i="3"/>
  <c r="N44" i="3"/>
  <c r="P44" i="3"/>
  <c r="K44" i="3"/>
  <c r="S44" i="3" s="1"/>
  <c r="O44" i="3"/>
  <c r="M28" i="3"/>
  <c r="Q28" i="3"/>
  <c r="N28" i="3"/>
  <c r="L28" i="3"/>
  <c r="P28" i="3"/>
  <c r="K28" i="3"/>
  <c r="M12" i="3"/>
  <c r="Q12" i="3"/>
  <c r="N12" i="3"/>
  <c r="L12" i="3"/>
  <c r="P12" i="3"/>
  <c r="K12" i="3"/>
  <c r="L43" i="3"/>
  <c r="P43" i="3"/>
  <c r="M43" i="3"/>
  <c r="Q43" i="3"/>
  <c r="O43" i="3"/>
  <c r="N43" i="3"/>
  <c r="L35" i="3"/>
  <c r="S35" i="3" s="1"/>
  <c r="P35" i="3"/>
  <c r="M35" i="3"/>
  <c r="Q35" i="3"/>
  <c r="O35" i="3"/>
  <c r="N35" i="3"/>
  <c r="L27" i="3"/>
  <c r="P27" i="3"/>
  <c r="M27" i="3"/>
  <c r="Q27" i="3"/>
  <c r="K27" i="3"/>
  <c r="O27" i="3"/>
  <c r="N27" i="3"/>
  <c r="L19" i="3"/>
  <c r="P19" i="3"/>
  <c r="M19" i="3"/>
  <c r="Q19" i="3"/>
  <c r="K19" i="3"/>
  <c r="O19" i="3"/>
  <c r="L11" i="3"/>
  <c r="P11" i="3"/>
  <c r="M11" i="3"/>
  <c r="Q11" i="3"/>
  <c r="K11" i="3"/>
  <c r="S11" i="3" s="1"/>
  <c r="O11" i="3"/>
  <c r="N11" i="3"/>
  <c r="S289" i="3"/>
  <c r="S285" i="3"/>
  <c r="S281" i="3"/>
  <c r="S269" i="3"/>
  <c r="S265" i="3"/>
  <c r="S261" i="3"/>
  <c r="N49" i="3"/>
  <c r="M49" i="3"/>
  <c r="O49" i="3"/>
  <c r="L49" i="3"/>
  <c r="Q49" i="3"/>
  <c r="N45" i="3"/>
  <c r="O45" i="3"/>
  <c r="K45" i="3"/>
  <c r="S45" i="3" s="1"/>
  <c r="P45" i="3"/>
  <c r="M45" i="3"/>
  <c r="N41" i="3"/>
  <c r="K41" i="3"/>
  <c r="S41" i="3" s="1"/>
  <c r="O41" i="3"/>
  <c r="M41" i="3"/>
  <c r="P41" i="3"/>
  <c r="L41" i="3"/>
  <c r="N37" i="3"/>
  <c r="K37" i="3"/>
  <c r="O37" i="3"/>
  <c r="Q37" i="3"/>
  <c r="L37" i="3"/>
  <c r="P37" i="3"/>
  <c r="N33" i="3"/>
  <c r="K33" i="3"/>
  <c r="O33" i="3"/>
  <c r="M33" i="3"/>
  <c r="Q33" i="3"/>
  <c r="P33" i="3"/>
  <c r="N29" i="3"/>
  <c r="K29" i="3"/>
  <c r="O29" i="3"/>
  <c r="M29" i="3"/>
  <c r="Q29" i="3"/>
  <c r="P29" i="3"/>
  <c r="L29" i="3"/>
  <c r="N25" i="3"/>
  <c r="K25" i="3"/>
  <c r="O25" i="3"/>
  <c r="M25" i="3"/>
  <c r="Q25" i="3"/>
  <c r="L25" i="3"/>
  <c r="P25" i="3"/>
  <c r="N21" i="3"/>
  <c r="K21" i="3"/>
  <c r="O21" i="3"/>
  <c r="M21" i="3"/>
  <c r="Q21" i="3"/>
  <c r="L21" i="3"/>
  <c r="N17" i="3"/>
  <c r="K17" i="3"/>
  <c r="O17" i="3"/>
  <c r="M17" i="3"/>
  <c r="Q17" i="3"/>
  <c r="P17" i="3"/>
  <c r="N13" i="3"/>
  <c r="K13" i="3"/>
  <c r="S13" i="3" s="1"/>
  <c r="O13" i="3"/>
  <c r="M13" i="3"/>
  <c r="Q13" i="3"/>
  <c r="P13" i="3"/>
  <c r="L13" i="3"/>
  <c r="L9" i="3"/>
  <c r="N9" i="3"/>
  <c r="O9" i="3"/>
  <c r="M9" i="3"/>
  <c r="Q9" i="3"/>
  <c r="K9" i="3"/>
  <c r="P9" i="3"/>
  <c r="L5" i="3"/>
  <c r="P5" i="3"/>
  <c r="M5" i="3"/>
  <c r="Q5" i="3"/>
  <c r="K5" i="3"/>
  <c r="N5" i="3"/>
  <c r="O5" i="3"/>
  <c r="S1" i="3"/>
  <c r="S295" i="3"/>
  <c r="S291" i="3"/>
  <c r="S287" i="3"/>
  <c r="S283" i="3"/>
  <c r="S279" i="3"/>
  <c r="S275" i="3"/>
  <c r="S271" i="3"/>
  <c r="S267" i="3"/>
  <c r="S263" i="3"/>
  <c r="P49" i="3"/>
  <c r="P46" i="3"/>
  <c r="K43" i="3"/>
  <c r="S43" i="3" s="1"/>
  <c r="N38" i="3"/>
  <c r="L33" i="3"/>
  <c r="K24" i="3"/>
  <c r="Q14" i="3"/>
  <c r="M40" i="3"/>
  <c r="Q40" i="3"/>
  <c r="N40" i="3"/>
  <c r="L40" i="3"/>
  <c r="O40" i="3"/>
  <c r="K40" i="3"/>
  <c r="M32" i="3"/>
  <c r="Q32" i="3"/>
  <c r="N32" i="3"/>
  <c r="L32" i="3"/>
  <c r="P32" i="3"/>
  <c r="K32" i="3"/>
  <c r="S32" i="3" s="1"/>
  <c r="O32" i="3"/>
  <c r="M20" i="3"/>
  <c r="Q20" i="3"/>
  <c r="N20" i="3"/>
  <c r="L20" i="3"/>
  <c r="P20" i="3"/>
  <c r="O20" i="3"/>
  <c r="K20" i="3"/>
  <c r="S20" i="3" s="1"/>
  <c r="K8" i="3"/>
  <c r="O8" i="3"/>
  <c r="L8" i="3"/>
  <c r="P8" i="3"/>
  <c r="N8" i="3"/>
  <c r="Q8" i="3"/>
  <c r="M8" i="3"/>
  <c r="K4" i="3"/>
  <c r="S4" i="3" s="1"/>
  <c r="O4" i="3"/>
  <c r="L4" i="3"/>
  <c r="P4" i="3"/>
  <c r="M4" i="3"/>
  <c r="Q4" i="3"/>
  <c r="N4" i="3"/>
  <c r="S284" i="3"/>
  <c r="S256" i="3"/>
  <c r="S204" i="3"/>
  <c r="S172" i="3"/>
  <c r="S164" i="3"/>
  <c r="S160" i="3"/>
  <c r="S156" i="3"/>
  <c r="S152" i="3"/>
  <c r="S148" i="3"/>
  <c r="S144" i="3"/>
  <c r="S140" i="3"/>
  <c r="S136" i="3"/>
  <c r="S132" i="3"/>
  <c r="S128" i="3"/>
  <c r="S124" i="3"/>
  <c r="S120" i="3"/>
  <c r="S116" i="3"/>
  <c r="S112" i="3"/>
  <c r="S108" i="3"/>
  <c r="S104" i="3"/>
  <c r="S100" i="3"/>
  <c r="S96" i="3"/>
  <c r="S92" i="3"/>
  <c r="S88" i="3"/>
  <c r="S84" i="3"/>
  <c r="S80" i="3"/>
  <c r="S76" i="3"/>
  <c r="S72" i="3"/>
  <c r="S68" i="3"/>
  <c r="S64" i="3"/>
  <c r="S60" i="3"/>
  <c r="S56" i="3"/>
  <c r="S52" i="3"/>
  <c r="K49" i="3"/>
  <c r="S49" i="3" s="1"/>
  <c r="Q45" i="3"/>
  <c r="Q41" i="3"/>
  <c r="M37" i="3"/>
  <c r="Q30" i="3"/>
  <c r="P21" i="3"/>
  <c r="O12" i="3"/>
  <c r="S259" i="3"/>
  <c r="S255" i="3"/>
  <c r="S251" i="3"/>
  <c r="S247" i="3"/>
  <c r="S243" i="3"/>
  <c r="S239" i="3"/>
  <c r="S235" i="3"/>
  <c r="S231" i="3"/>
  <c r="S227" i="3"/>
  <c r="S223" i="3"/>
  <c r="S219" i="3"/>
  <c r="S215" i="3"/>
  <c r="S211" i="3"/>
  <c r="S207" i="3"/>
  <c r="S203" i="3"/>
  <c r="S199" i="3"/>
  <c r="S195" i="3"/>
  <c r="S191" i="3"/>
  <c r="S187" i="3"/>
  <c r="S183" i="3"/>
  <c r="S179" i="3"/>
  <c r="S175" i="3"/>
  <c r="S171" i="3"/>
  <c r="S167" i="3"/>
  <c r="S163" i="3"/>
  <c r="S159" i="3"/>
  <c r="S155" i="3"/>
  <c r="S151" i="3"/>
  <c r="S147" i="3"/>
  <c r="S143" i="3"/>
  <c r="S139" i="3"/>
  <c r="S135" i="3"/>
  <c r="S131" i="3"/>
  <c r="S127" i="3"/>
  <c r="S123" i="3"/>
  <c r="S119" i="3"/>
  <c r="S115" i="3"/>
  <c r="S111" i="3"/>
  <c r="S107" i="3"/>
  <c r="S103" i="3"/>
  <c r="S99" i="3"/>
  <c r="S95" i="3"/>
  <c r="S91" i="3"/>
  <c r="S87" i="3"/>
  <c r="S83" i="3"/>
  <c r="S79" i="3"/>
  <c r="S75" i="3"/>
  <c r="S71" i="3"/>
  <c r="S67" i="3"/>
  <c r="S63" i="3"/>
  <c r="S59" i="3"/>
  <c r="S55" i="3"/>
  <c r="S51" i="3"/>
  <c r="S249" i="3"/>
  <c r="S245" i="3"/>
  <c r="S241" i="3"/>
  <c r="S233" i="3"/>
  <c r="S229" i="3"/>
  <c r="S225" i="3"/>
  <c r="S217" i="3"/>
  <c r="S213" i="3"/>
  <c r="S209" i="3"/>
  <c r="S201" i="3"/>
  <c r="S197" i="3"/>
  <c r="S193" i="3"/>
  <c r="S185" i="3"/>
  <c r="S181" i="3"/>
  <c r="S177" i="3"/>
  <c r="S169" i="3"/>
  <c r="S165" i="3"/>
  <c r="S161" i="3"/>
  <c r="S153" i="3"/>
  <c r="S149" i="3"/>
  <c r="S145" i="3"/>
  <c r="S137" i="3"/>
  <c r="S133" i="3"/>
  <c r="S129" i="3"/>
  <c r="S121" i="3"/>
  <c r="S117" i="3"/>
  <c r="S113" i="3"/>
  <c r="S105" i="3"/>
  <c r="S101" i="3"/>
  <c r="S97" i="3"/>
  <c r="S89" i="3"/>
  <c r="S85" i="3"/>
  <c r="S81" i="3"/>
  <c r="S73" i="3"/>
  <c r="S69" i="3"/>
  <c r="S65" i="3"/>
  <c r="S57" i="3"/>
  <c r="S53" i="3"/>
  <c r="S262" i="3"/>
  <c r="S258" i="3"/>
  <c r="S254" i="3"/>
  <c r="S250" i="3"/>
  <c r="S246" i="3"/>
  <c r="S242" i="3"/>
  <c r="S238" i="3"/>
  <c r="S234" i="3"/>
  <c r="S230" i="3"/>
  <c r="S226" i="3"/>
  <c r="S222" i="3"/>
  <c r="S218" i="3"/>
  <c r="S214" i="3"/>
  <c r="S210" i="3"/>
  <c r="S206" i="3"/>
  <c r="S202" i="3"/>
  <c r="S198" i="3"/>
  <c r="S194" i="3"/>
  <c r="S190" i="3"/>
  <c r="S186" i="3"/>
  <c r="S182" i="3"/>
  <c r="S178" i="3"/>
  <c r="S174" i="3"/>
  <c r="S170" i="3"/>
  <c r="S166" i="3"/>
  <c r="S162" i="3"/>
  <c r="S158" i="3"/>
  <c r="S154" i="3"/>
  <c r="S150" i="3"/>
  <c r="S146" i="3"/>
  <c r="S142" i="3"/>
  <c r="S138" i="3"/>
  <c r="S134" i="3"/>
  <c r="S130" i="3"/>
  <c r="S126" i="3"/>
  <c r="S122" i="3"/>
  <c r="S118" i="3"/>
  <c r="S114" i="3"/>
  <c r="S110" i="3"/>
  <c r="S106" i="3"/>
  <c r="S102" i="3"/>
  <c r="S98" i="3"/>
  <c r="S94" i="3"/>
  <c r="S90" i="3"/>
  <c r="S86" i="3"/>
  <c r="S82" i="3"/>
  <c r="S78" i="3"/>
  <c r="S74" i="3"/>
  <c r="S70" i="3"/>
  <c r="S66" i="3"/>
  <c r="S62" i="3"/>
  <c r="S58" i="3"/>
  <c r="S54" i="3"/>
  <c r="S50" i="3"/>
  <c r="S33" i="3" l="1"/>
  <c r="S34" i="3"/>
  <c r="S8" i="3"/>
  <c r="S5" i="3"/>
  <c r="S25" i="3"/>
  <c r="S12" i="3"/>
  <c r="S14" i="3"/>
  <c r="S26" i="3"/>
  <c r="S46" i="3"/>
  <c r="S31" i="3"/>
  <c r="S36" i="3"/>
  <c r="S21" i="3"/>
  <c r="S24" i="3"/>
  <c r="S9" i="3"/>
  <c r="S27" i="3"/>
  <c r="S28" i="3"/>
  <c r="S10" i="3"/>
  <c r="S22" i="3"/>
  <c r="S30" i="3"/>
  <c r="S42" i="3"/>
  <c r="S7" i="3"/>
  <c r="S15" i="3"/>
  <c r="S39" i="3"/>
  <c r="S47" i="3"/>
  <c r="S40" i="3"/>
  <c r="S17" i="3"/>
  <c r="S29" i="3"/>
  <c r="S37" i="3"/>
  <c r="S19" i="3"/>
  <c r="S6" i="3"/>
  <c r="S18" i="3"/>
  <c r="S38" i="3"/>
  <c r="S3" i="3"/>
  <c r="S16" i="3"/>
  <c r="S48" i="3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Goblin = 0,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Hero = 15,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<sst xmlns="http://schemas.openxmlformats.org/spreadsheetml/2006/main" count="2215" uniqueCount="1137">
  <si>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</si>
  <si>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</si>
  <si>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</si>
  <si>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</si>
  <si>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</si>
  <si>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</si>
  <si>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</si>
  <si>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</si>
  <si>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</si>
  <si>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</si>
  <si>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</si>
  <si>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</si>
  <si>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</si>
  <si>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</si>
  <si>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</si>
  <si>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</si>
  <si>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</si>
  <si>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</si>
  <si>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</si>
  <si>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</si>
  <si>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</si>
  <si>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</si>
  <si>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</si>
  <si>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</si>
  <si>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</si>
  <si>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</si>
  <si>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</si>
  <si>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</si>
  <si>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</si>
  <si>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</si>
  <si>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</si>
  <si>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</si>
  <si>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</si>
  <si>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</si>
  <si>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</si>
  <si>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</si>
  <si>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</si>
  <si>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</si>
  <si>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</si>
  <si>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</si>
  <si>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</si>
  <si>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</si>
  <si>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</si>
  <si>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</si>
  <si>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雷电巫女</t>
  </si>
  <si>
    <t>electball</t>
  </si>
  <si>
    <t>温蒂妮</t>
  </si>
  <si>
    <t>龟王</t>
  </si>
  <si>
    <t>食土鱼</t>
  </si>
  <si>
    <t>魔天使</t>
  </si>
  <si>
    <t>夜之女巫</t>
  </si>
  <si>
    <t>moon</t>
  </si>
  <si>
    <t>黑魔导女孩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</si>
  <si>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</si>
  <si>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</si>
  <si>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</si>
  <si>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</si>
  <si>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</si>
  <si>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</si>
  <si>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</si>
  <si>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</si>
  <si>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</si>
  <si>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</si>
  <si>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</si>
  <si>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</si>
  <si>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</si>
  <si>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</si>
  <si>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</si>
  <si>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</si>
  <si>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</si>
  <si>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</si>
  <si>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</si>
  <si>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</si>
  <si>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</si>
  <si>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</si>
  <si>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</si>
  <si>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</si>
  <si>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</si>
  <si>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</si>
  <si>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</si>
  <si>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</si>
  <si>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</si>
  <si>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</si>
  <si>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</si>
  <si>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</si>
  <si>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</si>
  <si>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</si>
  <si>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</si>
  <si>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</si>
  <si>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</si>
  <si>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</si>
  <si>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</si>
  <si>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</si>
  <si>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</si>
  <si>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</si>
  <si>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</si>
  <si>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</si>
  <si>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</si>
  <si>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</si>
  <si>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</si>
  <si>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</si>
  <si>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冰之女王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</si>
  <si>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</si>
  <si>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</si>
  <si>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</si>
  <si>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</si>
  <si>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</si>
  <si>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</si>
  <si>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</si>
  <si>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</si>
  <si>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</si>
  <si>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</si>
  <si>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</si>
  <si>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</si>
  <si>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</si>
  <si>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</si>
  <si>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</si>
  <si>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</si>
  <si>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</si>
  <si>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</si>
  <si>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</si>
  <si>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</si>
  <si>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</si>
  <si>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</si>
  <si>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</si>
  <si>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</si>
  <si>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</si>
  <si>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</si>
  <si>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</si>
  <si>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</si>
  <si>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</si>
  <si>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</si>
  <si>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</si>
  <si>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</si>
  <si>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</si>
  <si>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</si>
  <si>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</si>
  <si>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</si>
  <si>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</si>
  <si>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</si>
  <si>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</si>
  <si>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</si>
  <si>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</si>
  <si>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</si>
  <si>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</si>
  <si>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</si>
  <si>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</si>
  <si>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</si>
  <si>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</si>
  <si>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</si>
  <si>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</si>
  <si>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</si>
  <si>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</si>
  <si>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</si>
  <si>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</si>
  <si>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</si>
  <si>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</si>
  <si>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</si>
  <si>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</si>
  <si>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</si>
  <si>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</si>
  <si>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</si>
  <si>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</si>
  <si>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</si>
  <si>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</si>
  <si>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</si>
  <si>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</si>
  <si>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</si>
  <si>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</si>
  <si>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</si>
  <si>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</si>
  <si>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</si>
  <si>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</si>
  <si>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</si>
  <si>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</si>
  <si>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</si>
  <si>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</si>
  <si>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鼠王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</si>
  <si>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</si>
  <si>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</si>
  <si>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</si>
  <si>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</si>
  <si>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</si>
  <si>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</si>
  <si>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</si>
  <si>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</si>
  <si>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</si>
  <si>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</si>
  <si>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</si>
  <si>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</si>
  <si>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</si>
  <si>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</si>
  <si>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</si>
  <si>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</si>
  <si>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</si>
  <si>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</si>
  <si>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</si>
  <si>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</si>
  <si>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</si>
  <si>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</si>
  <si>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</si>
  <si>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</si>
  <si>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</si>
  <si>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</si>
  <si>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</si>
  <si>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</si>
  <si>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</si>
  <si>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</si>
  <si>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</si>
  <si>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</si>
  <si>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</si>
  <si>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</si>
  <si>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</si>
  <si>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</si>
  <si>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</si>
  <si>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</si>
  <si>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</si>
  <si>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</si>
  <si>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斑白座狮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</si>
  <si>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</si>
  <si>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</si>
  <si>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</si>
  <si>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</si>
  <si>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</si>
  <si>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</si>
  <si>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</si>
  <si>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</si>
  <si>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</si>
  <si>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</si>
  <si>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</si>
  <si>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</si>
  <si>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</si>
  <si>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</si>
  <si>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</si>
  <si>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</si>
  <si>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</si>
  <si>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</si>
  <si>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</si>
  <si>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</si>
  <si>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</si>
  <si>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</si>
  <si>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</si>
  <si>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</si>
  <si>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</si>
  <si>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</si>
  <si>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</si>
  <si>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</si>
  <si>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</si>
  <si>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</si>
  <si>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</si>
  <si>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</si>
  <si>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</si>
  <si>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</si>
  <si>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</si>
  <si>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</si>
  <si>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</si>
  <si>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</si>
  <si>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</si>
  <si>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</si>
  <si>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</si>
  <si>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</si>
  <si>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</si>
  <si>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</si>
  <si>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</si>
  <si>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</si>
  <si>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</si>
  <si>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</si>
  <si>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</si>
  <si>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</si>
  <si>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</si>
  <si>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</si>
  <si>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</si>
  <si>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</si>
  <si>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</si>
  <si>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</si>
  <si>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</si>
  <si>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</si>
  <si>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</si>
  <si>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</si>
  <si>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</si>
  <si>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</si>
  <si>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</si>
  <si>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</si>
  <si>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</si>
  <si>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</si>
  <si>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</si>
  <si>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侍卫</t>
  </si>
  <si>
    <t>熊猫人</t>
  </si>
  <si>
    <t>天蛾人</t>
  </si>
  <si>
    <t>火焰象鼻虫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</si>
  <si>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</si>
  <si>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</si>
  <si>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</si>
  <si>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</si>
  <si>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</si>
  <si>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</si>
  <si>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</si>
  <si>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</si>
  <si>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</si>
  <si>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</si>
  <si>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</si>
  <si>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</si>
  <si>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</si>
  <si>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</si>
  <si>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</si>
  <si>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</si>
  <si>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</si>
  <si>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</si>
  <si>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</si>
  <si>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</si>
  <si>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</si>
  <si>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</si>
  <si>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</si>
  <si>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</si>
  <si>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</si>
  <si>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</si>
  <si>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</si>
  <si>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</si>
  <si>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</si>
  <si>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</si>
  <si>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</si>
  <si>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</si>
  <si>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</si>
  <si>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</si>
  <si>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</si>
  <si>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</si>
  <si>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</si>
  <si>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</si>
  <si>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</si>
  <si>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</si>
  <si>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</si>
  <si>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</si>
  <si>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</si>
  <si>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</si>
  <si>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</si>
  <si>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</si>
  <si>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</si>
  <si>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</si>
  <si>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</si>
  <si>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</si>
  <si>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Lightning Miko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</si>
  <si>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</si>
  <si>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</si>
  <si>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</si>
  <si>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</si>
  <si>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</si>
  <si>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</si>
  <si>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</si>
  <si>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</si>
  <si>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</si>
  <si>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</si>
  <si>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</si>
  <si>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</si>
  <si>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</si>
  <si>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</si>
  <si>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</si>
  <si>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</si>
  <si>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</si>
  <si>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</si>
  <si>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</si>
  <si>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</si>
  <si>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</si>
  <si>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</si>
  <si>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</si>
  <si>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</si>
  <si>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</si>
  <si>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</si>
  <si>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</si>
  <si>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</si>
  <si>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</si>
  <si>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</si>
  <si>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</si>
  <si>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</si>
  <si>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</si>
  <si>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</si>
  <si>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</si>
  <si>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</si>
  <si>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</si>
  <si>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</si>
  <si>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</si>
  <si>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</si>
  <si>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</si>
  <si>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</si>
  <si>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</si>
  <si>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</si>
  <si>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</si>
  <si>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</si>
  <si>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</si>
  <si>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</si>
  <si>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</si>
  <si>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</si>
  <si>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</si>
  <si>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</si>
  <si>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</si>
  <si>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</si>
  <si>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</si>
  <si>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</si>
  <si>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</si>
  <si>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</si>
  <si>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</si>
  <si>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</si>
  <si>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</si>
  <si>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</si>
  <si>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</si>
  <si>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</si>
  <si>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</si>
  <si>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</si>
  <si>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Bodyguard</t>
  </si>
  <si>
    <t>Flame Weevil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</si>
  <si>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</si>
  <si>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</si>
  <si>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</si>
  <si>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</si>
  <si>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</si>
  <si>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</si>
  <si>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</si>
  <si>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</si>
  <si>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</si>
  <si>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</si>
  <si>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</si>
  <si>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</si>
  <si>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</si>
  <si>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</si>
  <si>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</si>
  <si>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</si>
  <si>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</si>
  <si>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冰之吹雪使</t>
    <phoneticPr fontId="18" type="noConversion"/>
  </si>
  <si>
    <t>Ice Master</t>
  </si>
  <si>
    <t>蓝雷龙</t>
    <phoneticPr fontId="18" type="noConversion"/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</si>
  <si>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</si>
  <si>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</si>
  <si>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</si>
  <si>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</si>
  <si>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</si>
  <si>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冰凤</t>
    <phoneticPr fontId="18" type="noConversion"/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</si>
  <si>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</si>
  <si>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</si>
  <si>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</si>
  <si>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</si>
  <si>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阿卡尼思</t>
    <phoneticPr fontId="18" type="noConversion"/>
  </si>
  <si>
    <t>Arcanis</t>
  </si>
  <si>
    <t>阿达卡风影</t>
    <phoneticPr fontId="18" type="noConversion"/>
  </si>
  <si>
    <t>Randy Gallegos</t>
  </si>
  <si>
    <t>光道兽</t>
    <phoneticPr fontId="18" type="noConversion"/>
  </si>
  <si>
    <t>Lightsworn Beast</t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</si>
  <si>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</si>
  <si>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</si>
  <si>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</si>
  <si>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</si>
  <si>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</si>
  <si>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</si>
  <si>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</si>
  <si>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</si>
  <si>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</si>
  <si>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</si>
  <si>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</si>
  <si>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</si>
  <si>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</si>
  <si>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</si>
  <si>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</si>
  <si>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</si>
  <si>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</si>
  <si>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</si>
  <si>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</si>
  <si>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</si>
  <si>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</si>
  <si>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</si>
  <si>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</si>
  <si>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</si>
  <si>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</si>
  <si>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</si>
  <si>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</si>
  <si>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</si>
  <si>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</si>
  <si>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</si>
  <si>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</si>
  <si>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</si>
  <si>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</si>
  <si>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</si>
  <si>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</si>
  <si>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</si>
  <si>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</si>
  <si>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</si>
  <si>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</si>
  <si>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</si>
  <si>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</si>
  <si>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</si>
  <si>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</si>
  <si>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</si>
  <si>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</si>
  <si>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封魔石碑</t>
    <phoneticPr fontId="18" type="noConversion"/>
  </si>
  <si>
    <t>Sealing Stone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</si>
  <si>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</si>
  <si>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</si>
  <si>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</si>
  <si>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</si>
  <si>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</si>
  <si>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钟馗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</si>
  <si>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</si>
  <si>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</si>
  <si>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</si>
  <si>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</si>
  <si>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</si>
  <si>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</si>
  <si>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</si>
  <si>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</si>
  <si>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</si>
  <si>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</si>
  <si>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</si>
  <si>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</si>
  <si>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</si>
  <si>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</si>
  <si>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</si>
  <si>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</si>
  <si>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</si>
  <si>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</si>
  <si>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</si>
  <si>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</si>
  <si>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</si>
  <si>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</si>
  <si>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</si>
  <si>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</si>
  <si>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</si>
  <si>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</si>
  <si>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</si>
  <si>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</si>
  <si>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Night Witch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</si>
  <si>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</si>
  <si>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</si>
  <si>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</si>
  <si>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</si>
  <si>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</si>
  <si>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</si>
  <si>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</si>
  <si>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</si>
  <si>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</si>
  <si>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</si>
  <si>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</si>
  <si>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</si>
  <si>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</si>
  <si>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</si>
  <si>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</si>
  <si>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</si>
  <si>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</si>
  <si>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</si>
  <si>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</si>
  <si>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</si>
  <si>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</si>
  <si>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</si>
  <si>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</si>
  <si>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</si>
  <si>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</si>
  <si>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</si>
  <si>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Apatosaurus</t>
  </si>
  <si>
    <t>Ice Queen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</si>
  <si>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</si>
  <si>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</si>
  <si>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</si>
  <si>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</si>
  <si>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</si>
  <si>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</si>
  <si>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</si>
  <si>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</si>
  <si>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</si>
  <si>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</si>
  <si>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</si>
  <si>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</si>
  <si>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</si>
  <si>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</si>
  <si>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</si>
  <si>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</si>
  <si>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</si>
  <si>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</si>
  <si>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</si>
  <si>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</si>
  <si>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</si>
  <si>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Blizzix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</si>
  <si>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</si>
  <si>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</si>
  <si>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</si>
  <si>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</si>
  <si>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</si>
  <si>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</si>
  <si>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</si>
  <si>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</si>
  <si>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</si>
  <si>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</si>
  <si>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</si>
  <si>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</si>
  <si>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</si>
  <si>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</si>
  <si>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</si>
  <si>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</si>
  <si>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</si>
  <si>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</si>
  <si>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</si>
  <si>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</si>
  <si>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</si>
  <si>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</si>
  <si>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</si>
  <si>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</si>
  <si>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</si>
  <si>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</si>
  <si>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</si>
  <si>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</si>
  <si>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Mouse King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</si>
  <si>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</si>
  <si>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</si>
  <si>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</si>
  <si>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</si>
  <si>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</si>
  <si>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</si>
  <si>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</si>
  <si>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</si>
  <si>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</si>
  <si>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</si>
  <si>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</si>
  <si>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</si>
  <si>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</si>
  <si>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</si>
  <si>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</si>
  <si>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</si>
  <si>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</si>
  <si>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</si>
  <si>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</si>
  <si>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</si>
  <si>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</si>
  <si>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</si>
  <si>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</si>
  <si>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</si>
  <si>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</si>
  <si>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</si>
  <si>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</si>
  <si>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</si>
  <si>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</si>
  <si>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</si>
  <si>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</si>
  <si>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</si>
  <si>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Chiwen</t>
  </si>
  <si>
    <t>Grizzled Lion</t>
  </si>
  <si>
    <t>Spear Thrower</t>
  </si>
  <si>
    <t>Deadly Fungus</t>
  </si>
  <si>
    <t>Mujina</t>
  </si>
  <si>
    <t>Mycoron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</si>
  <si>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</si>
  <si>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</si>
  <si>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</si>
  <si>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</si>
  <si>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</si>
  <si>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</si>
  <si>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</si>
  <si>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</si>
  <si>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</si>
  <si>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</si>
  <si>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</si>
  <si>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</si>
  <si>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</si>
  <si>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</si>
  <si>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</si>
  <si>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</si>
  <si>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</si>
  <si>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</si>
  <si>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</si>
  <si>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</si>
  <si>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</si>
  <si>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</si>
  <si>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</si>
  <si>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</si>
  <si>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</si>
  <si>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</si>
  <si>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</si>
  <si>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</si>
  <si>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</si>
  <si>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Zhongkui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</si>
  <si>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</si>
  <si>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</si>
  <si>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</si>
  <si>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</si>
  <si>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</si>
  <si>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</si>
  <si>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</si>
  <si>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</si>
  <si>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</si>
  <si>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</si>
  <si>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</si>
  <si>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</si>
  <si>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</si>
  <si>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</si>
  <si>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</si>
  <si>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</si>
  <si>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</si>
  <si>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</si>
  <si>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</si>
  <si>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</si>
  <si>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</si>
  <si>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</si>
  <si>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</si>
  <si>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</si>
  <si>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</si>
  <si>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</si>
  <si>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</si>
  <si>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</si>
  <si>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</si>
  <si>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</si>
  <si>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</si>
  <si>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</si>
  <si>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</si>
  <si>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</si>
  <si>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</si>
  <si>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</si>
  <si>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</si>
  <si>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</si>
  <si>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</si>
  <si>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</si>
  <si>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</si>
  <si>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</si>
  <si>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</si>
  <si>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</si>
  <si>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</si>
  <si>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</si>
  <si>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</si>
  <si>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</si>
  <si>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</si>
  <si>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</si>
  <si>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</si>
  <si>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</si>
  <si>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</si>
  <si>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</si>
  <si>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</si>
  <si>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</si>
  <si>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</si>
  <si>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</si>
  <si>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</si>
  <si>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</si>
  <si>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</si>
  <si>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</si>
  <si>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</si>
  <si>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</si>
  <si>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</si>
  <si>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</si>
  <si>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</si>
  <si>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55000017;100|55000041;20</t>
  </si>
  <si>
    <t>55000002;100|55000037;30|55000043;15</t>
  </si>
  <si>
    <t>55000060;100|55000062;35|55010004;100</t>
  </si>
  <si>
    <t>55000063;50</t>
  </si>
  <si>
    <t>55000080;100</t>
  </si>
  <si>
    <t>55000081;100</t>
  </si>
  <si>
    <t>55000039;10|55000082;20</t>
  </si>
  <si>
    <t>55000083;40|55010006;100</t>
  </si>
  <si>
    <t>55000085;100</t>
  </si>
  <si>
    <t>55000086;100</t>
  </si>
  <si>
    <t>55000090;100</t>
  </si>
  <si>
    <t>55000062;20</t>
  </si>
  <si>
    <t>55000094;12</t>
  </si>
  <si>
    <t>55000041;30|55000100;40|55000102;50</t>
  </si>
  <si>
    <t>55000088;100|55000104;100</t>
  </si>
  <si>
    <t>55000242;50|55000088;50</t>
  </si>
  <si>
    <t>55000110;100|55000219;50</t>
  </si>
  <si>
    <t>55000050;100|55000112;25|55010009;100</t>
  </si>
  <si>
    <t>55000030;40|55000113;100</t>
  </si>
  <si>
    <t>55000002;100|55000117;100</t>
  </si>
  <si>
    <t>55000132;100|55000269;100</t>
  </si>
  <si>
    <t>55000143;25|55010004;100</t>
  </si>
  <si>
    <t>55000150;100|55010004;100</t>
  </si>
  <si>
    <t>55000227;50|55010004;100|55010008;100</t>
  </si>
  <si>
    <t>55000093;40|55000274;100|55010004;100</t>
  </si>
  <si>
    <t>55000008;100|55000093;40|55010004;100</t>
  </si>
  <si>
    <t>55000248;25</t>
  </si>
  <si>
    <t>55000152;25|55010006;100</t>
  </si>
  <si>
    <t>55000037;35|55000042;100</t>
  </si>
  <si>
    <t>55000153;100</t>
  </si>
  <si>
    <t>55000002;100</t>
  </si>
  <si>
    <t>55000019;100|55000246;100</t>
  </si>
  <si>
    <t>55000011;100|55000154;20</t>
  </si>
  <si>
    <t>55000143;40|55010004;100</t>
  </si>
  <si>
    <t>55000001;100|55000250;50|55010004;100</t>
  </si>
  <si>
    <t>55000101;100|55000251;100|55010009;100</t>
  </si>
  <si>
    <t>55000010;100|55000160;25</t>
  </si>
  <si>
    <t>55000017;100|55000043;20|55010004;100</t>
  </si>
  <si>
    <t>55000164;25</t>
  </si>
  <si>
    <t>55000089;40</t>
  </si>
  <si>
    <t>55000079;100</t>
  </si>
  <si>
    <t>55000170;100|55010008;100</t>
  </si>
  <si>
    <t>55000145;100|55000163;25|55000173;100</t>
  </si>
  <si>
    <t>55000174;100|55000175;100</t>
  </si>
  <si>
    <t>55000030;40|55000176;50|55000177;100</t>
  </si>
  <si>
    <t>55000180;70|55000269;100|55000187;100|55010006;100</t>
  </si>
  <si>
    <t>55000181;15|55000182;100|55010004;100</t>
  </si>
  <si>
    <t>55000189;100</t>
  </si>
  <si>
    <t>55000193;100|55010004;100</t>
  </si>
  <si>
    <t>55000095;25</t>
  </si>
  <si>
    <t>55000125;100|55010009;100</t>
  </si>
  <si>
    <t>55000074;100|55000131;40</t>
  </si>
  <si>
    <t>55000036;100|55000043;15|55000198;100</t>
  </si>
  <si>
    <t>55000002;100|55000079;100|55000199;30</t>
  </si>
  <si>
    <t>55000037;25|55000200;20</t>
  </si>
  <si>
    <t>55000020;100|55000032;100|55000201;100</t>
  </si>
  <si>
    <t>55000036;100|55000044;18|55000202;100</t>
  </si>
  <si>
    <t>55000110;100|55000177;100|55000195;100</t>
  </si>
  <si>
    <t>55000002;100|55000060;100|55000103;100</t>
  </si>
  <si>
    <t>55000192;100|55000253;100</t>
  </si>
  <si>
    <t>55000206;100</t>
  </si>
  <si>
    <t>55000002;100|55000274;100|55010004;100</t>
  </si>
  <si>
    <t>55000038;30</t>
  </si>
  <si>
    <t>55000143;30|55000219;100</t>
  </si>
  <si>
    <t>55000002;100|55000235;100</t>
  </si>
  <si>
    <t>55000087;30|55000237;100|55010019;100</t>
  </si>
  <si>
    <t>55000237;100|55000241;100</t>
  </si>
  <si>
    <t>55000033;30|55010008;100</t>
  </si>
  <si>
    <t>55000199;35|55000238;20</t>
  </si>
  <si>
    <t>55000216;70|55000234;70|55000255;100|55000279;50</t>
  </si>
  <si>
    <t>55000010;100|55000014;100</t>
  </si>
  <si>
    <t>55000258;40|55000259;70|55010004;100</t>
  </si>
  <si>
    <t>55000037;15|55000261;40</t>
  </si>
  <si>
    <t>55000209;100|55000259;100|55000094;15</t>
  </si>
  <si>
    <t>55000001;100|55000263;20</t>
  </si>
  <si>
    <t>55000129;100|55000268;20</t>
  </si>
  <si>
    <t>55000340;100|55000269;100</t>
  </si>
  <si>
    <t>55000269;100|55000270;100</t>
  </si>
  <si>
    <t>55000079;100|55000080;100</t>
  </si>
  <si>
    <t>55000271;100|55010004;100</t>
  </si>
  <si>
    <t>55000093;20|55000106;30|55000175;100</t>
  </si>
  <si>
    <t>55000030;60|55000101;100</t>
  </si>
  <si>
    <t>55000289;100|55000290;40</t>
  </si>
  <si>
    <t>55000284;25</t>
  </si>
  <si>
    <t>55000246;70|55000294;15</t>
  </si>
  <si>
    <t>55000037;25|55000295;15</t>
  </si>
  <si>
    <t>55000296;100</t>
  </si>
  <si>
    <t>55000332;100</t>
  </si>
  <si>
    <t>55000333;100|55010006;100</t>
  </si>
  <si>
    <t>55000046;30|55010008;100</t>
  </si>
  <si>
    <t>55000340;100|55010014;100</t>
  </si>
  <si>
    <t>55000341;100</t>
  </si>
  <si>
    <t>55000341;100|55000340;100</t>
  </si>
  <si>
    <t>55000343;100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</si>
  <si>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</si>
  <si>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</si>
  <si>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</si>
  <si>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</si>
  <si>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</si>
  <si>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</si>
  <si>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</si>
  <si>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</si>
  <si>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</si>
  <si>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</si>
  <si>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</si>
  <si>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</si>
  <si>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</si>
  <si>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</si>
  <si>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</si>
  <si>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</si>
  <si>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</si>
  <si>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</si>
  <si>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</si>
  <si>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</si>
  <si>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</si>
  <si>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</si>
  <si>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</si>
  <si>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</si>
  <si>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</si>
  <si>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</si>
  <si>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electball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</si>
  <si>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</si>
  <si>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</si>
  <si>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</si>
  <si>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</si>
  <si>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</si>
  <si>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</si>
  <si>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</si>
  <si>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</si>
  <si>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</si>
  <si>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</si>
  <si>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</si>
  <si>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</si>
  <si>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</si>
  <si>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</si>
  <si>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</si>
  <si>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55000051;60;100</t>
  </si>
  <si>
    <t>55000092;30;100</t>
  </si>
  <si>
    <t>55000035;20|55000249;35;100</t>
  </si>
  <si>
    <t>55000260;30;100</t>
  </si>
  <si>
    <t>55000002;100|55000048;100|55000275;100</t>
  </si>
  <si>
    <t>55000111;40|55010009;100</t>
  </si>
  <si>
    <t>55000246;100|55000247;100</t>
  </si>
  <si>
    <t>55000126;20|55010004;100</t>
  </si>
  <si>
    <t>55000018;100|55010003;100</t>
  </si>
  <si>
    <t>55000031;30|55000155;100</t>
  </si>
  <si>
    <t>55000094;8|55000150;100</t>
  </si>
  <si>
    <t>55000087;35|55000174;100</t>
  </si>
  <si>
    <t>55000297;100|55000298;100</t>
  </si>
  <si>
    <t>55000150;100|55000204;100</t>
  </si>
  <si>
    <t>55000207;50|55000187;100</t>
  </si>
  <si>
    <t>55000216;100</t>
  </si>
  <si>
    <t>55000032;30|55010008;100</t>
  </si>
  <si>
    <t>55000088;100|55000269;100</t>
  </si>
  <si>
    <t>55000123;100|55000248;30|55010003;100</t>
  </si>
  <si>
    <t>55000279;25|55010003;100</t>
  </si>
  <si>
    <t>55000136;20|55000252;100</t>
  </si>
  <si>
    <t>55000292;100|55010018;100</t>
  </si>
  <si>
    <t>55000074;100</t>
  </si>
  <si>
    <t>55000130;20|55000131;15</t>
  </si>
  <si>
    <t>55000151;100</t>
  </si>
  <si>
    <t>55000157;10|55010009;100</t>
  </si>
  <si>
    <t>55000166;70</t>
  </si>
  <si>
    <t>55000049;30</t>
  </si>
  <si>
    <t>55000044;10</t>
  </si>
  <si>
    <t>55000001;100|55000038;25</t>
  </si>
  <si>
    <t>55000208;50|55000209;100|55000253;100</t>
  </si>
  <si>
    <t>55000001;100|55000049;20</t>
  </si>
  <si>
    <t>55000131;50|55000208;70|55000253;100|55010004;100</t>
  </si>
  <si>
    <t>55000199;20</t>
  </si>
  <si>
    <t>55000150;100|55000281;20</t>
  </si>
  <si>
    <t>55000120;12|55000284;20</t>
  </si>
  <si>
    <t>55000287;100|55000288;40</t>
  </si>
  <si>
    <t>55000286;40|55000291;40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</si>
  <si>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</si>
  <si>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</si>
  <si>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</si>
  <si>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</si>
  <si>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</si>
  <si>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</si>
  <si>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</si>
  <si>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</si>
  <si>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</si>
  <si>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</si>
  <si>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</si>
  <si>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</si>
  <si>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</si>
  <si>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</si>
  <si>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</si>
  <si>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</si>
  <si>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</si>
  <si>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</si>
  <si>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</si>
  <si>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</si>
  <si>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</si>
  <si>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</si>
  <si>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</si>
  <si>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</si>
  <si>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</si>
  <si>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</si>
  <si>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</si>
  <si>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</si>
  <si>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</si>
  <si>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</si>
  <si>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</si>
  <si>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</si>
  <si>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</si>
  <si>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</si>
  <si>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</si>
  <si>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</si>
  <si>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</si>
  <si>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</si>
  <si>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</si>
  <si>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</si>
  <si>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</si>
  <si>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</si>
  <si>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</si>
  <si>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</si>
  <si>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</si>
  <si>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</si>
  <si>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</si>
  <si>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</si>
  <si>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</si>
  <si>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</si>
  <si>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55000030;100</t>
    <phoneticPr fontId="18" type="noConversion"/>
  </si>
  <si>
    <t>55000218;100</t>
    <phoneticPr fontId="18" type="noConversion"/>
  </si>
  <si>
    <t>55000272;25</t>
    <phoneticPr fontId="18" type="noConversion"/>
  </si>
  <si>
    <t>55000167;40|55000279;40</t>
    <phoneticPr fontId="18" type="noConversion"/>
  </si>
  <si>
    <t>55000035;20</t>
    <phoneticPr fontId="18" type="noConversion"/>
  </si>
  <si>
    <t>55000073;100</t>
    <phoneticPr fontId="18" type="noConversion"/>
  </si>
  <si>
    <t>55000106;70</t>
    <phoneticPr fontId="18" type="noConversion"/>
  </si>
  <si>
    <t>55000036;100</t>
    <phoneticPr fontId="18" type="noConversion"/>
  </si>
  <si>
    <t>55000044;7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</si>
  <si>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</si>
  <si>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</si>
  <si>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55000215;80|55000216;70</t>
    <phoneticPr fontId="18" type="noConversion"/>
  </si>
  <si>
    <t>55000030;40|55000123;100|55000264;70</t>
    <phoneticPr fontId="18" type="noConversion"/>
  </si>
  <si>
    <t>55000103;100|55000241;100</t>
    <phoneticPr fontId="18" type="noConversion"/>
  </si>
  <si>
    <t>55000103;100|55000240;15</t>
    <phoneticPr fontId="18" type="noConversion"/>
  </si>
  <si>
    <t>55000101;50|55000105;40</t>
    <phoneticPr fontId="18" type="noConversion"/>
  </si>
  <si>
    <t>55000012;100|55000093;70|55000156;100</t>
    <phoneticPr fontId="18" type="noConversion"/>
  </si>
  <si>
    <t>55000077;70|55000187;100</t>
    <phoneticPr fontId="18" type="noConversion"/>
  </si>
  <si>
    <t>55000115;70|55000187;100</t>
    <phoneticPr fontId="18" type="noConversion"/>
  </si>
  <si>
    <t>55000093;40|55000224;100</t>
    <phoneticPr fontId="18" type="noConversion"/>
  </si>
  <si>
    <t>55000093;25</t>
    <phoneticPr fontId="18" type="noConversion"/>
  </si>
  <si>
    <t>55000038;15</t>
    <phoneticPr fontId="18" type="noConversion"/>
  </si>
  <si>
    <t>55000013;100|55000334;35|55000228;100|55010009;100</t>
    <phoneticPr fontId="18" type="noConversion"/>
  </si>
  <si>
    <t>55000269;100</t>
    <phoneticPr fontId="18" type="noConversion"/>
  </si>
  <si>
    <t>55000089;70</t>
    <phoneticPr fontId="18" type="noConversion"/>
  </si>
  <si>
    <t>55000002;100|55000121;100</t>
    <phoneticPr fontId="18" type="noConversion"/>
  </si>
  <si>
    <t>55000217;80</t>
    <phoneticPr fontId="18" type="noConversion"/>
  </si>
  <si>
    <t>55000088;30|55000089;70</t>
    <phoneticPr fontId="18" type="noConversion"/>
  </si>
  <si>
    <t>55000088;40|55000159;100</t>
    <phoneticPr fontId="18" type="noConversion"/>
  </si>
  <si>
    <t>55000340;100|55000150;100</t>
    <phoneticPr fontId="18" type="noConversion"/>
  </si>
  <si>
    <t>55000285;100</t>
    <phoneticPr fontId="18" type="noConversion"/>
  </si>
  <si>
    <t>55000282;30</t>
    <phoneticPr fontId="18" type="noConversion"/>
  </si>
  <si>
    <t>55000285;100</t>
    <phoneticPr fontId="18" type="noConversion"/>
  </si>
  <si>
    <t>55000133;100</t>
    <phoneticPr fontId="18" type="noConversion"/>
  </si>
  <si>
    <t>55000005;100|55000236;100</t>
    <phoneticPr fontId="18" type="noConversion"/>
  </si>
  <si>
    <t>55000184;100</t>
    <phoneticPr fontId="18" type="noConversion"/>
  </si>
  <si>
    <t>55000186;100</t>
    <phoneticPr fontId="18" type="noConversion"/>
  </si>
  <si>
    <t>55000009;100|55000220;100</t>
    <phoneticPr fontId="18" type="noConversion"/>
  </si>
  <si>
    <t>55000222;100|55000254;40</t>
    <phoneticPr fontId="18" type="noConversion"/>
  </si>
  <si>
    <t>55000265;100|55000269;100</t>
    <phoneticPr fontId="18" type="noConversion"/>
  </si>
  <si>
    <t>55000015;100|55000195;60|55000299;25</t>
    <phoneticPr fontId="18" type="noConversion"/>
  </si>
  <si>
    <t>55000036;100|55000095;50|55000097;100|55000219;100</t>
    <phoneticPr fontId="18" type="noConversion"/>
  </si>
  <si>
    <t>55000040;12|55000124;100|55000125;100|55000326;20</t>
    <phoneticPr fontId="18" type="noConversion"/>
  </si>
  <si>
    <t>55000040;12|55000137;100|55000138;100|55000324;20</t>
    <phoneticPr fontId="18" type="noConversion"/>
  </si>
  <si>
    <t>55000040;12|55000109;100|55000139;100|55000331;20</t>
    <phoneticPr fontId="18" type="noConversion"/>
  </si>
  <si>
    <t>55000040;12|55000141;100|55000142;100|55000325;20</t>
    <phoneticPr fontId="18" type="noConversion"/>
  </si>
  <si>
    <t>55000040;12|55000099;100|55000140;100|55000329;20</t>
    <phoneticPr fontId="18" type="noConversion"/>
  </si>
  <si>
    <t>55000040;12|55000144;100|55000145;100|55000328;20</t>
    <phoneticPr fontId="18" type="noConversion"/>
  </si>
  <si>
    <t>55000040;12|55000146;100|55000147;100|55000330;20</t>
    <phoneticPr fontId="18" type="noConversion"/>
  </si>
  <si>
    <t>55000040;12|55000148;100|55000149;100|55000327;20</t>
    <phoneticPr fontId="18" type="noConversion"/>
  </si>
  <si>
    <t>55000119;40|55010009;100</t>
    <phoneticPr fontId="18" type="noConversion"/>
  </si>
  <si>
    <t>55000150;100</t>
    <phoneticPr fontId="18" type="noConversion"/>
  </si>
  <si>
    <t>55000185;100</t>
    <phoneticPr fontId="18" type="noConversion"/>
  </si>
  <si>
    <t>55000101;100</t>
    <phoneticPr fontId="18" type="noConversion"/>
  </si>
  <si>
    <t>55000019;100|55000273;15|55000340;100</t>
    <phoneticPr fontId="18" type="noConversion"/>
  </si>
  <si>
    <t>55000275;70|55000276;40|55000340;100</t>
    <phoneticPr fontId="18" type="noConversion"/>
  </si>
  <si>
    <t>55000136;20|55000277;100|55000340;100</t>
    <phoneticPr fontId="18" type="noConversion"/>
  </si>
  <si>
    <t>55000091;100</t>
    <phoneticPr fontId="18" type="noConversion"/>
  </si>
  <si>
    <t>55000060;100|55000098;35|55000099;100</t>
    <phoneticPr fontId="18" type="noConversion"/>
  </si>
  <si>
    <t>55000060;100|55000093;25</t>
    <phoneticPr fontId="18" type="noConversion"/>
  </si>
  <si>
    <t>55000342;100|55000062;15</t>
    <phoneticPr fontId="18" type="noConversion"/>
  </si>
  <si>
    <t>55000118;100|55000243;100</t>
    <phoneticPr fontId="18" type="noConversion"/>
  </si>
  <si>
    <t>55000135;100</t>
    <phoneticPr fontId="18" type="noConversion"/>
  </si>
  <si>
    <t>55000245;20</t>
    <phoneticPr fontId="18" type="noConversion"/>
  </si>
  <si>
    <t>55000135;100|55000136;60</t>
    <phoneticPr fontId="18" type="noConversion"/>
  </si>
  <si>
    <t>55010003;100|55010004;100</t>
    <phoneticPr fontId="18" type="noConversion"/>
  </si>
  <si>
    <t>55000018;100|55010003;100</t>
    <phoneticPr fontId="18" type="noConversion"/>
  </si>
  <si>
    <t>55000340;100|55000161;100</t>
    <phoneticPr fontId="18" type="noConversion"/>
  </si>
  <si>
    <t>55000001;100|55000075;20|55000181;10</t>
    <phoneticPr fontId="18" type="noConversion"/>
  </si>
  <si>
    <t>55000016;100|55000036;100|55000340;100|55010004;100</t>
    <phoneticPr fontId="18" type="noConversion"/>
  </si>
  <si>
    <t>55000038;30</t>
    <phoneticPr fontId="18" type="noConversion"/>
  </si>
  <si>
    <t>55000197;15</t>
    <phoneticPr fontId="18" type="noConversion"/>
  </si>
  <si>
    <t>55000103;100|55000210;10</t>
    <phoneticPr fontId="18" type="noConversion"/>
  </si>
  <si>
    <t>55000045;100|55000286;25|55010014;100</t>
    <phoneticPr fontId="18" type="noConversion"/>
  </si>
  <si>
    <t>55000160;15|55000245;15</t>
    <phoneticPr fontId="18" type="noConversion"/>
  </si>
  <si>
    <t>55000340;100|55000266;100</t>
    <phoneticPr fontId="18" type="noConversion"/>
  </si>
  <si>
    <t>55000335;30|55010014;100</t>
    <phoneticPr fontId="18" type="noConversion"/>
  </si>
  <si>
    <t>55000165;20</t>
    <phoneticPr fontId="18" type="noConversion"/>
  </si>
  <si>
    <t>55000015;100|55000183;30</t>
    <phoneticPr fontId="18" type="noConversion"/>
  </si>
  <si>
    <t>55000037;50|55000256;100|55000257;100</t>
    <phoneticPr fontId="18" type="noConversion"/>
  </si>
  <si>
    <t>55000181;15|55000267;20</t>
    <phoneticPr fontId="18" type="noConversion"/>
  </si>
  <si>
    <t>55000342;100</t>
    <phoneticPr fontId="18" type="noConversion"/>
  </si>
  <si>
    <t>55000278;30|55000280;25</t>
    <phoneticPr fontId="18" type="noConversion"/>
  </si>
  <si>
    <t>55000293;100</t>
    <phoneticPr fontId="18" type="noConversion"/>
  </si>
  <si>
    <t>55000114;30|55000211;100|55000212;100|55000233;100</t>
    <phoneticPr fontId="18" type="noConversion"/>
  </si>
  <si>
    <t>55000102;100|55000181;8|55000213;100|55000233;100</t>
    <phoneticPr fontId="18" type="noConversion"/>
  </si>
  <si>
    <t>55000095;40|55000096;50</t>
    <phoneticPr fontId="18" type="noConversion"/>
  </si>
  <si>
    <t>55000017;100|55000039;12|55000082;40</t>
    <phoneticPr fontId="18" type="noConversion"/>
  </si>
  <si>
    <t>55000123;100|55000244;30|55010009;100</t>
    <phoneticPr fontId="18" type="noConversion"/>
  </si>
  <si>
    <t>55000048;100|55000171;100</t>
    <phoneticPr fontId="18" type="noConversion"/>
  </si>
  <si>
    <t>55000044;20|55000191;30|55000192;100</t>
    <phoneticPr fontId="18" type="noConversion"/>
  </si>
  <si>
    <t>55000061;100|55000093;60|55000190;100|55010004;100</t>
    <phoneticPr fontId="18" type="noConversion"/>
  </si>
  <si>
    <t>55000194;100|55000244;30</t>
    <phoneticPr fontId="18" type="noConversion"/>
  </si>
  <si>
    <t>55000196;100|55000197;40|55010003;100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</si>
  <si>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</si>
  <si>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</si>
  <si>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55000107;100</t>
    <phoneticPr fontId="18" type="noConversion"/>
  </si>
  <si>
    <t>55000047;100</t>
    <phoneticPr fontId="18" type="noConversion"/>
  </si>
  <si>
    <t>55000075;30|55000239;60</t>
    <phoneticPr fontId="18" type="noConversion"/>
  </si>
  <si>
    <t>55000075;60|55000078;100</t>
    <phoneticPr fontId="18" type="noConversion"/>
  </si>
  <si>
    <t>55000087;30</t>
    <phoneticPr fontId="18" type="noConversion"/>
  </si>
  <si>
    <t>55000114;20|55000119;50</t>
    <phoneticPr fontId="18" type="noConversion"/>
  </si>
  <si>
    <t>55000188;100|55000252;100</t>
    <phoneticPr fontId="18" type="noConversion"/>
  </si>
  <si>
    <t>55000120;30</t>
    <phoneticPr fontId="18" type="noConversion"/>
  </si>
  <si>
    <t>55000067;10</t>
    <phoneticPr fontId="18" type="noConversion"/>
  </si>
  <si>
    <t>55000030;35|55000070;100</t>
    <phoneticPr fontId="18" type="noConversion"/>
  </si>
  <si>
    <t>55000071;100</t>
    <phoneticPr fontId="18" type="noConversion"/>
  </si>
  <si>
    <t>55000034;20|55000072;100</t>
    <phoneticPr fontId="18" type="noConversion"/>
  </si>
  <si>
    <t>55000066;100</t>
    <phoneticPr fontId="18" type="noConversion"/>
  </si>
  <si>
    <t>55000004;100|55000065;100</t>
    <phoneticPr fontId="18" type="noConversion"/>
  </si>
  <si>
    <t>55000069;100</t>
    <phoneticPr fontId="18" type="noConversion"/>
  </si>
  <si>
    <t>55000068;100|55000114;20</t>
    <phoneticPr fontId="18" type="noConversion"/>
  </si>
  <si>
    <t>55000066;100|55000340;100|55000162;100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</si>
  <si>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</si>
  <si>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</si>
  <si>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</si>
  <si>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</si>
  <si>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</si>
  <si>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</si>
  <si>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</si>
  <si>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</si>
  <si>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</si>
  <si>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</si>
  <si>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</si>
  <si>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</si>
  <si>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</si>
  <si>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</si>
  <si>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</si>
  <si>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</si>
  <si>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</si>
  <si>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</si>
  <si>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</si>
  <si>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</si>
  <si>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</si>
  <si>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</si>
  <si>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</si>
  <si>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</si>
  <si>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</si>
  <si>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</si>
  <si>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</si>
  <si>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</si>
  <si>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</si>
  <si>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</si>
  <si>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</si>
  <si>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</si>
  <si>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55100001;100|55000205;100</t>
  </si>
  <si>
    <t>55100001;100|55000060;100|55000238;25|55010004;100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</si>
  <si>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</si>
  <si>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</si>
  <si>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</si>
  <si>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</si>
  <si>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</si>
  <si>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</si>
  <si>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</si>
  <si>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</si>
  <si>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</si>
  <si>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</si>
  <si>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</si>
  <si>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55900003;100</t>
  </si>
  <si>
    <t>55200001;100</t>
  </si>
  <si>
    <t>55300007;100</t>
    <phoneticPr fontId="18" type="noConversion"/>
  </si>
  <si>
    <t>Spd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</si>
  <si>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</si>
  <si>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</si>
  <si>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</si>
  <si>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</si>
  <si>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</si>
  <si>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55100004;100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</si>
  <si>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</si>
  <si>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</si>
  <si>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</si>
  <si>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55400004;100|55600016;100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</si>
</sst>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7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07296"/>
        <c:axId val="437007856"/>
      </c:barChart>
      <c:catAx>
        <c:axId val="43700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07856"/>
        <c:crosses val="autoZero"/>
        <c:auto val="1"/>
        <c:lblAlgn val="ctr"/>
        <c:lblOffset val="100"/>
        <c:noMultiLvlLbl val="0"/>
      </c:catAx>
      <c:valAx>
        <c:axId val="43700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0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评分</v>
          </cell>
        </row>
        <row r="2">
          <cell r="A2" t="str">
            <v>int</v>
          </cell>
          <cell r="V2" t="str">
            <v>int</v>
          </cell>
        </row>
        <row r="3">
          <cell r="A3" t="str">
            <v>Id</v>
          </cell>
          <cell r="V3" t="str">
            <v>Mark</v>
          </cell>
        </row>
        <row r="4">
          <cell r="A4">
            <v>55100001</v>
          </cell>
          <cell r="V4">
            <v>10</v>
          </cell>
        </row>
        <row r="5">
          <cell r="A5">
            <v>55100002</v>
          </cell>
          <cell r="V5">
            <v>8</v>
          </cell>
        </row>
        <row r="6">
          <cell r="A6">
            <v>55100003</v>
          </cell>
          <cell r="V6">
            <v>8</v>
          </cell>
        </row>
        <row r="7">
          <cell r="A7">
            <v>55100004</v>
          </cell>
          <cell r="V7">
            <v>20</v>
          </cell>
        </row>
        <row r="8">
          <cell r="A8">
            <v>55200001</v>
          </cell>
          <cell r="V8">
            <v>40</v>
          </cell>
        </row>
        <row r="9">
          <cell r="A9">
            <v>55200002</v>
          </cell>
          <cell r="V9">
            <v>15</v>
          </cell>
        </row>
        <row r="10">
          <cell r="A10">
            <v>55300001</v>
          </cell>
          <cell r="V10">
            <v>40</v>
          </cell>
        </row>
        <row r="11">
          <cell r="A11">
            <v>55300002</v>
          </cell>
          <cell r="V11">
            <v>30</v>
          </cell>
        </row>
        <row r="12">
          <cell r="A12">
            <v>55300003</v>
          </cell>
          <cell r="V12">
            <v>30</v>
          </cell>
        </row>
        <row r="13">
          <cell r="A13">
            <v>55300004</v>
          </cell>
          <cell r="V13">
            <v>30</v>
          </cell>
        </row>
        <row r="14">
          <cell r="A14">
            <v>55300005</v>
          </cell>
          <cell r="V14">
            <v>30</v>
          </cell>
        </row>
        <row r="15">
          <cell r="A15">
            <v>55300006</v>
          </cell>
          <cell r="V15">
            <v>25</v>
          </cell>
        </row>
        <row r="16">
          <cell r="A16">
            <v>55300007</v>
          </cell>
          <cell r="V16">
            <v>25</v>
          </cell>
        </row>
        <row r="17">
          <cell r="A17">
            <v>55310001</v>
          </cell>
          <cell r="V17">
            <v>100</v>
          </cell>
        </row>
        <row r="18">
          <cell r="A18">
            <v>55400001</v>
          </cell>
          <cell r="V18">
            <v>80</v>
          </cell>
        </row>
        <row r="19">
          <cell r="A19">
            <v>55400002</v>
          </cell>
          <cell r="V19">
            <v>80</v>
          </cell>
        </row>
        <row r="20">
          <cell r="A20">
            <v>55400003</v>
          </cell>
          <cell r="V20">
            <v>80</v>
          </cell>
        </row>
        <row r="21">
          <cell r="A21">
            <v>55400004</v>
          </cell>
          <cell r="V21">
            <v>80</v>
          </cell>
        </row>
        <row r="22">
          <cell r="A22">
            <v>55500001</v>
          </cell>
          <cell r="V22">
            <v>5</v>
          </cell>
        </row>
        <row r="23">
          <cell r="A23">
            <v>55500002</v>
          </cell>
          <cell r="V23">
            <v>5</v>
          </cell>
        </row>
        <row r="24">
          <cell r="A24">
            <v>55500003</v>
          </cell>
          <cell r="V24">
            <v>5</v>
          </cell>
        </row>
        <row r="25">
          <cell r="A25">
            <v>55500004</v>
          </cell>
          <cell r="V25">
            <v>5</v>
          </cell>
        </row>
        <row r="26">
          <cell r="A26">
            <v>55500005</v>
          </cell>
          <cell r="V26">
            <v>5</v>
          </cell>
        </row>
        <row r="27">
          <cell r="A27">
            <v>55500006</v>
          </cell>
          <cell r="V27">
            <v>5</v>
          </cell>
        </row>
        <row r="28">
          <cell r="A28">
            <v>55500007</v>
          </cell>
          <cell r="V28">
            <v>5</v>
          </cell>
        </row>
        <row r="29">
          <cell r="A29">
            <v>55500008</v>
          </cell>
          <cell r="V29">
            <v>5</v>
          </cell>
        </row>
        <row r="30">
          <cell r="A30">
            <v>55500009</v>
          </cell>
          <cell r="V30">
            <v>5</v>
          </cell>
        </row>
        <row r="31">
          <cell r="A31">
            <v>55500010</v>
          </cell>
          <cell r="V31">
            <v>5</v>
          </cell>
        </row>
        <row r="32">
          <cell r="A32">
            <v>55500011</v>
          </cell>
          <cell r="V32">
            <v>5</v>
          </cell>
        </row>
        <row r="33">
          <cell r="A33">
            <v>55500012</v>
          </cell>
          <cell r="V33">
            <v>5</v>
          </cell>
        </row>
        <row r="34">
          <cell r="A34">
            <v>55500013</v>
          </cell>
          <cell r="V34">
            <v>5</v>
          </cell>
        </row>
        <row r="35">
          <cell r="A35">
            <v>55500014</v>
          </cell>
          <cell r="V35">
            <v>5</v>
          </cell>
        </row>
        <row r="36">
          <cell r="A36">
            <v>55500015</v>
          </cell>
          <cell r="V36">
            <v>5</v>
          </cell>
        </row>
        <row r="37">
          <cell r="A37">
            <v>55500016</v>
          </cell>
          <cell r="V37">
            <v>5</v>
          </cell>
        </row>
        <row r="38">
          <cell r="A38">
            <v>55600016</v>
          </cell>
          <cell r="V38">
            <v>10</v>
          </cell>
        </row>
        <row r="39">
          <cell r="A39">
            <v>55900001</v>
          </cell>
          <cell r="V39">
            <v>35</v>
          </cell>
        </row>
        <row r="40">
          <cell r="A40">
            <v>55900002</v>
          </cell>
          <cell r="V40">
            <v>30</v>
          </cell>
        </row>
        <row r="41">
          <cell r="A41">
            <v>55900003</v>
          </cell>
          <cell r="V41">
            <v>80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2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C314" totalsRowShown="0" headerRowDxfId="136" dataDxfId="135" tableBorderDxfId="134">
  <autoFilter ref="A3:BC314"/>
  <sortState ref="A4:AF311">
    <sortCondition ref="A3:A311"/>
  </sortState>
  <tableColumns count="55">
    <tableColumn id="1" name="Id" dataDxfId="133"/>
    <tableColumn id="2" name="Name" dataDxfId="132"/>
    <tableColumn id="22" name="Ename" dataDxfId="131"/>
    <tableColumn id="23" name="Remark" dataDxfId="130"/>
    <tableColumn id="3" name="Star" dataDxfId="129"/>
    <tableColumn id="4" name="Type" dataDxfId="128"/>
    <tableColumn id="5" name="Attr" dataDxfId="127"/>
    <tableColumn id="58" name="Quality" dataDxfId="126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5"/>
    <tableColumn id="6" name="AtkP" dataDxfId="124"/>
    <tableColumn id="24" name="VitP" dataDxfId="123"/>
    <tableColumn id="25" name="Modify" dataDxfId="122"/>
    <tableColumn id="9" name="Def" dataDxfId="121"/>
    <tableColumn id="10" name="Mag" dataDxfId="120"/>
    <tableColumn id="32" name="Spd" dataDxfId="119"/>
    <tableColumn id="35" name="Hit" dataDxfId="118"/>
    <tableColumn id="36" name="Dhit" dataDxfId="117"/>
    <tableColumn id="34" name="Crt" dataDxfId="116"/>
    <tableColumn id="33" name="Luk" dataDxfId="115"/>
    <tableColumn id="7" name="Sum" dataDxfId="114">
      <calculatedColumnFormula>SUM(J4:K4)+SUM(M4:S4)*5+4.4*SUM(AO4:AU4)+2.5*SUM(AI4:AM4)+IF(ISNUMBER(AH4),AH4,0)+L4</calculatedColumnFormula>
    </tableColumn>
    <tableColumn id="13" name="Range" dataDxfId="113"/>
    <tableColumn id="14" name="Mov" dataDxfId="112"/>
    <tableColumn id="51" name="LifeRound" dataDxfId="111"/>
    <tableColumn id="16" name="Arrow" dataDxfId="110"/>
    <tableColumn id="18" name="Skills" dataDxfId="109"/>
    <tableColumn id="42" name="~Skill1" dataDxfId="108"/>
    <tableColumn id="43" name="~SkillRate1" dataDxfId="107"/>
    <tableColumn id="44" name="~Skill2" dataDxfId="106"/>
    <tableColumn id="45" name="~SkillRate2" dataDxfId="105"/>
    <tableColumn id="46" name="~Skill3" dataDxfId="104"/>
    <tableColumn id="47" name="~SkillRate3" dataDxfId="103"/>
    <tableColumn id="48" name="~Skill4" dataDxfId="102"/>
    <tableColumn id="49" name="~SkillRate4" dataDxfId="101"/>
    <tableColumn id="54" name="~SkillMark" dataDxfId="100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CONCATENATE(AI4,";",AJ4,";",AK4,";",AL4,";",AM4)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40" name="~AntiLight" dataDxfId="88"/>
    <tableColumn id="41" name="~AntiDark" dataDxfId="87"/>
    <tableColumn id="31" name="AttrDef" dataDxfId="86">
      <calculatedColumnFormula>CONCATENATE(AO4,";",AP4,";",AQ4,";",AR4,";",AS4,";",AT4,";",AU4)</calculatedColumnFormula>
    </tableColumn>
    <tableColumn id="50" name="IsBuilding" dataDxfId="85"/>
    <tableColumn id="20" name="Res" dataDxfId="84"/>
    <tableColumn id="21" name="Icon" dataDxfId="83"/>
    <tableColumn id="17" name="Cover" dataDxfId="82"/>
    <tableColumn id="15" name="IsSpecial" dataDxfId="81"/>
    <tableColumn id="28" name="IsNew" dataDxfId="80"/>
    <tableColumn id="19" name="VsMark" dataDxfId="7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C11" totalsRowShown="0" headerRowDxfId="78" dataDxfId="77" tableBorderDxfId="76">
  <autoFilter ref="A3:BC11"/>
  <sortState ref="A4:AF311">
    <sortCondition ref="A3:A311"/>
  </sortState>
  <tableColumns count="55">
    <tableColumn id="1" name="Id" dataDxfId="75"/>
    <tableColumn id="2" name="Name" dataDxfId="74"/>
    <tableColumn id="22" name="Ename" dataDxfId="73"/>
    <tableColumn id="23" name="Remark" dataDxfId="72"/>
    <tableColumn id="3" name="Star" dataDxfId="71"/>
    <tableColumn id="4" name="Type" dataDxfId="70"/>
    <tableColumn id="5" name="Attr" dataDxfId="69"/>
    <tableColumn id="58" name="Quality" dataDxfId="68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7"/>
    <tableColumn id="6" name="AtkP" dataDxfId="66"/>
    <tableColumn id="24" name="VitP" dataDxfId="65"/>
    <tableColumn id="25" name="Modify" dataDxfId="64"/>
    <tableColumn id="9" name="Def" dataDxfId="63"/>
    <tableColumn id="10" name="Mag" dataDxfId="62"/>
    <tableColumn id="32" name="Spd" dataDxfId="61"/>
    <tableColumn id="35" name="Hit" dataDxfId="60"/>
    <tableColumn id="36" name="Dhit" dataDxfId="59"/>
    <tableColumn id="34" name="Crt" dataDxfId="58"/>
    <tableColumn id="33" name="Luk" dataDxfId="57"/>
    <tableColumn id="7" name="Sum" dataDxfId="56">
      <calculatedColumnFormula>SUM(J4:K4)+SUM(M4:S4)*5+4.4*SUM(AO4:AU4)+2.5*SUM(AI4:AM4)+IF(ISNUMBER(AH4),AH4,0)+L4</calculatedColumnFormula>
    </tableColumn>
    <tableColumn id="13" name="Range" dataDxfId="55"/>
    <tableColumn id="14" name="Mov" dataDxfId="54"/>
    <tableColumn id="60" name="LifeRound" dataDxfId="53"/>
    <tableColumn id="16" name="Arrow" dataDxfId="52"/>
    <tableColumn id="18" name="Skills" dataDxfId="51"/>
    <tableColumn id="42" name="~Skill1" dataDxfId="50"/>
    <tableColumn id="43" name="~SkillRate1" dataDxfId="49"/>
    <tableColumn id="44" name="~Skill2" dataDxfId="48"/>
    <tableColumn id="45" name="~SkillRate2" dataDxfId="47"/>
    <tableColumn id="46" name="~Skill3" dataDxfId="46"/>
    <tableColumn id="47" name="~SkillRate3" dataDxfId="45"/>
    <tableColumn id="48" name="~Skill4" dataDxfId="44"/>
    <tableColumn id="49" name="~SkillRate4" dataDxfId="43"/>
    <tableColumn id="54" name="~SkillMark" dataDxfId="42">
      <calculatedColumnFormula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calculatedColumnFormula>
    </tableColumn>
    <tableColumn id="52" name="~AntiLife" dataDxfId="41"/>
    <tableColumn id="57" name="~AntiMental" dataDxfId="40"/>
    <tableColumn id="56" name="~AntiPhysical" dataDxfId="39"/>
    <tableColumn id="55" name="~AntiElement" dataDxfId="38"/>
    <tableColumn id="53" name="~AntiHelp" dataDxfId="37"/>
    <tableColumn id="30" name="BuffImmune" dataDxfId="36">
      <calculatedColumnFormula>CONCATENATE(AI4,";",AJ4,";",AK4,";",AL4,";",AM4)</calculatedColumnFormula>
    </tableColumn>
    <tableColumn id="8" name="~AntiNull" dataDxfId="35"/>
    <tableColumn id="11" name="~AntiWater" dataDxfId="34"/>
    <tableColumn id="26" name="~AntiWind" dataDxfId="33"/>
    <tableColumn id="27" name="~AntiFire" dataDxfId="32"/>
    <tableColumn id="37" name="~AntiEarth" dataDxfId="31"/>
    <tableColumn id="40" name="~AntiLight" dataDxfId="30"/>
    <tableColumn id="41" name="~AntiDark" dataDxfId="29"/>
    <tableColumn id="31" name="AttrDef" dataDxfId="28">
      <calculatedColumnFormula>CONCATENATE(AO4,";",AP4,";",AQ4,";",AR4,";",AS4,";",AT4,";",AU4)</calculatedColumnFormula>
    </tableColumn>
    <tableColumn id="59" name="IsBuilding" dataDxfId="27"/>
    <tableColumn id="20" name="Res" dataDxfId="26"/>
    <tableColumn id="21" name="Icon" dataDxfId="25"/>
    <tableColumn id="17" name="Cover" dataDxfId="24"/>
    <tableColumn id="15" name="IsSpecial" dataDxfId="23"/>
    <tableColumn id="28" name="IsNew" dataDxfId="22"/>
    <tableColumn id="19" name="VsMark" dataDxfId="2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0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14"/>
  <sheetViews>
    <sheetView tabSelected="1" workbookViewId="0">
      <pane xSplit="1" ySplit="3" topLeftCell="B73" activePane="bottomRight" state="frozen"/>
      <selection pane="topRight" activeCell="B1" sqref="B1"/>
      <selection pane="bottomLeft" activeCell="A4" sqref="A4"/>
      <selection pane="bottomRight" activeCell="K78" sqref="K78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5" max="39" width="4.6640625" customWidth="1"/>
    <col min="40" max="40" width="10.109375" customWidth="1"/>
    <col min="41" max="46" width="3.77734375" customWidth="1"/>
    <col min="47" max="47" width="4.33203125" customWidth="1"/>
    <col min="48" max="48" width="15.77734375" customWidth="1"/>
    <col min="49" max="49" width="6.33203125" customWidth="1"/>
    <col min="50" max="50" width="6" customWidth="1"/>
    <col min="51" max="51" width="4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958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1108</v>
      </c>
      <c r="T1" s="36" t="s">
        <v>692</v>
      </c>
      <c r="U1" s="16" t="s">
        <v>838</v>
      </c>
      <c r="V1" s="16" t="s">
        <v>839</v>
      </c>
      <c r="W1" s="16" t="s">
        <v>1093</v>
      </c>
      <c r="X1" s="16" t="s">
        <v>323</v>
      </c>
      <c r="Y1" s="16" t="s">
        <v>325</v>
      </c>
      <c r="Z1" s="40" t="s">
        <v>930</v>
      </c>
      <c r="AA1" s="40" t="s">
        <v>933</v>
      </c>
      <c r="AB1" s="40" t="s">
        <v>934</v>
      </c>
      <c r="AC1" s="40" t="s">
        <v>935</v>
      </c>
      <c r="AD1" s="40" t="s">
        <v>936</v>
      </c>
      <c r="AE1" s="40" t="s">
        <v>937</v>
      </c>
      <c r="AF1" s="40" t="s">
        <v>938</v>
      </c>
      <c r="AG1" s="40" t="s">
        <v>939</v>
      </c>
      <c r="AH1" s="40" t="s">
        <v>947</v>
      </c>
      <c r="AI1" s="16" t="s">
        <v>948</v>
      </c>
      <c r="AJ1" s="16" t="s">
        <v>949</v>
      </c>
      <c r="AK1" s="16" t="s">
        <v>950</v>
      </c>
      <c r="AL1" s="16" t="s">
        <v>951</v>
      </c>
      <c r="AM1" s="16" t="s">
        <v>952</v>
      </c>
      <c r="AN1" s="16" t="s">
        <v>876</v>
      </c>
      <c r="AO1" s="43" t="s">
        <v>915</v>
      </c>
      <c r="AP1" s="43" t="s">
        <v>918</v>
      </c>
      <c r="AQ1" s="43" t="s">
        <v>920</v>
      </c>
      <c r="AR1" s="43" t="s">
        <v>922</v>
      </c>
      <c r="AS1" s="43" t="s">
        <v>924</v>
      </c>
      <c r="AT1" s="43" t="s">
        <v>926</v>
      </c>
      <c r="AU1" s="43" t="s">
        <v>928</v>
      </c>
      <c r="AV1" s="44" t="s">
        <v>735</v>
      </c>
      <c r="AW1" s="50" t="s">
        <v>1086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330</v>
      </c>
      <c r="D2" s="30" t="s">
        <v>723</v>
      </c>
      <c r="E2" s="2" t="s">
        <v>295</v>
      </c>
      <c r="F2" s="2" t="s">
        <v>295</v>
      </c>
      <c r="G2" s="2" t="s">
        <v>295</v>
      </c>
      <c r="H2" s="2" t="s">
        <v>959</v>
      </c>
      <c r="I2" s="2" t="s">
        <v>696</v>
      </c>
      <c r="J2" s="12" t="s">
        <v>295</v>
      </c>
      <c r="K2" s="12" t="s">
        <v>295</v>
      </c>
      <c r="L2" s="2" t="s">
        <v>683</v>
      </c>
      <c r="M2" s="2" t="s">
        <v>844</v>
      </c>
      <c r="N2" s="2" t="s">
        <v>847</v>
      </c>
      <c r="O2" s="2" t="s">
        <v>850</v>
      </c>
      <c r="P2" s="2" t="s">
        <v>844</v>
      </c>
      <c r="Q2" s="2" t="s">
        <v>844</v>
      </c>
      <c r="R2" s="2" t="s">
        <v>855</v>
      </c>
      <c r="S2" s="2" t="s">
        <v>850</v>
      </c>
      <c r="T2" s="37" t="s">
        <v>721</v>
      </c>
      <c r="U2" s="2" t="s">
        <v>840</v>
      </c>
      <c r="V2" s="2" t="s">
        <v>840</v>
      </c>
      <c r="W2" s="2" t="s">
        <v>1097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916</v>
      </c>
      <c r="AU2" s="45" t="s">
        <v>721</v>
      </c>
      <c r="AV2" s="46" t="s">
        <v>737</v>
      </c>
      <c r="AW2" s="51" t="s">
        <v>1087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960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1126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1098</v>
      </c>
      <c r="X3" s="6" t="s">
        <v>306</v>
      </c>
      <c r="Y3" s="6" t="s">
        <v>308</v>
      </c>
      <c r="Z3" s="42" t="s">
        <v>931</v>
      </c>
      <c r="AA3" s="42" t="s">
        <v>932</v>
      </c>
      <c r="AB3" s="42" t="s">
        <v>940</v>
      </c>
      <c r="AC3" s="42" t="s">
        <v>941</v>
      </c>
      <c r="AD3" s="42" t="s">
        <v>942</v>
      </c>
      <c r="AE3" s="42" t="s">
        <v>943</v>
      </c>
      <c r="AF3" s="42" t="s">
        <v>944</v>
      </c>
      <c r="AG3" s="42" t="s">
        <v>945</v>
      </c>
      <c r="AH3" s="42" t="s">
        <v>946</v>
      </c>
      <c r="AI3" s="6" t="s">
        <v>953</v>
      </c>
      <c r="AJ3" s="6" t="s">
        <v>954</v>
      </c>
      <c r="AK3" s="6" t="s">
        <v>955</v>
      </c>
      <c r="AL3" s="6" t="s">
        <v>956</v>
      </c>
      <c r="AM3" s="6" t="s">
        <v>957</v>
      </c>
      <c r="AN3" s="6" t="s">
        <v>875</v>
      </c>
      <c r="AO3" s="47" t="s">
        <v>917</v>
      </c>
      <c r="AP3" s="48" t="s">
        <v>919</v>
      </c>
      <c r="AQ3" s="48" t="s">
        <v>921</v>
      </c>
      <c r="AR3" s="48" t="s">
        <v>923</v>
      </c>
      <c r="AS3" s="48" t="s">
        <v>925</v>
      </c>
      <c r="AT3" s="48" t="s">
        <v>927</v>
      </c>
      <c r="AU3" s="48" t="s">
        <v>929</v>
      </c>
      <c r="AV3" s="38" t="s">
        <v>736</v>
      </c>
      <c r="AW3" s="13" t="s">
        <v>1088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51000001</v>
      </c>
      <c r="B4" s="4" t="s">
        <v>1</v>
      </c>
      <c r="C4" s="4" t="s">
        <v>332</v>
      </c>
      <c r="D4" s="21" t="s">
        <v>874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67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/>
      <c r="Z4" s="39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>CONCATENATE(AO4,";",AP4,";",AQ4,";",AR4,";",AS4,";",AT4,";",AU4)</f>
        <v>0;0;0;0;0;0;0</v>
      </c>
      <c r="AW4" s="52" t="s">
        <v>1089</v>
      </c>
      <c r="AX4" s="4">
        <v>6</v>
      </c>
      <c r="AY4" s="4">
        <v>1</v>
      </c>
      <c r="AZ4" s="4"/>
      <c r="BA4" s="20">
        <v>0</v>
      </c>
      <c r="BB4" s="21">
        <v>0</v>
      </c>
      <c r="BC4" s="27">
        <v>0.104918</v>
      </c>
    </row>
    <row r="5" spans="1:55">
      <c r="A5">
        <v>51000002</v>
      </c>
      <c r="B5" s="4" t="s">
        <v>3</v>
      </c>
      <c r="C5" s="4" t="s">
        <v>500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1109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ref="AN5:AN68" si="2">CONCATENATE(AI5,";",AJ5,";",AK5,";",AL5,";",AM5)</f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ref="AV5:AV68" si="3">CONCATENATE(AO5,";",AP5,";",AQ5,";",AR5,";",AS5,";",AT5,";",AU5)</f>
        <v>0;0;0;0;0;0;0</v>
      </c>
      <c r="AW5" s="52" t="s">
        <v>1089</v>
      </c>
      <c r="AX5" s="4">
        <v>6</v>
      </c>
      <c r="AY5" s="4">
        <v>2</v>
      </c>
      <c r="AZ5" s="4"/>
      <c r="BA5" s="20">
        <v>0</v>
      </c>
      <c r="BB5" s="21">
        <v>0</v>
      </c>
      <c r="BC5" s="27">
        <v>0.30327870000000001</v>
      </c>
    </row>
    <row r="6" spans="1:55">
      <c r="A6">
        <v>51000003</v>
      </c>
      <c r="B6" s="4" t="s">
        <v>5</v>
      </c>
      <c r="C6" s="4" t="s">
        <v>501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1089</v>
      </c>
      <c r="AX6" s="4">
        <v>6</v>
      </c>
      <c r="AY6" s="4">
        <v>3</v>
      </c>
      <c r="AZ6" s="4"/>
      <c r="BA6" s="20">
        <v>0</v>
      </c>
      <c r="BB6" s="21">
        <v>0</v>
      </c>
      <c r="BC6" s="27">
        <v>0.52786889999999997</v>
      </c>
    </row>
    <row r="7" spans="1:55">
      <c r="A7">
        <v>51000004</v>
      </c>
      <c r="B7" s="4" t="s">
        <v>7</v>
      </c>
      <c r="C7" s="4" t="s">
        <v>502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1089</v>
      </c>
      <c r="AX7" s="4">
        <v>6</v>
      </c>
      <c r="AY7" s="4">
        <v>4</v>
      </c>
      <c r="AZ7" s="4"/>
      <c r="BA7" s="20">
        <v>0</v>
      </c>
      <c r="BB7" s="21">
        <v>0</v>
      </c>
      <c r="BC7" s="27">
        <v>0.33934429999999999</v>
      </c>
    </row>
    <row r="8" spans="1:55">
      <c r="A8">
        <v>51000005</v>
      </c>
      <c r="B8" s="4" t="s">
        <v>8</v>
      </c>
      <c r="C8" s="4" t="s">
        <v>333</v>
      </c>
      <c r="D8" s="21" t="s">
        <v>874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1089</v>
      </c>
      <c r="AX8" s="4">
        <v>6</v>
      </c>
      <c r="AY8" s="4">
        <v>5</v>
      </c>
      <c r="AZ8" s="4"/>
      <c r="BA8" s="20">
        <v>0</v>
      </c>
      <c r="BB8" s="21">
        <v>0</v>
      </c>
      <c r="BC8" s="27">
        <v>0.40819670000000002</v>
      </c>
    </row>
    <row r="9" spans="1:55">
      <c r="A9">
        <v>51000006</v>
      </c>
      <c r="B9" s="4" t="s">
        <v>10</v>
      </c>
      <c r="C9" s="4" t="s">
        <v>334</v>
      </c>
      <c r="D9" s="21" t="s">
        <v>873</v>
      </c>
      <c r="E9" s="4">
        <v>2</v>
      </c>
      <c r="F9" s="4">
        <v>8</v>
      </c>
      <c r="G9" s="4">
        <v>3</v>
      </c>
      <c r="H9" s="4">
        <f t="shared" si="0"/>
        <v>1</v>
      </c>
      <c r="I9" s="4">
        <v>2</v>
      </c>
      <c r="J9" s="4">
        <v>-10</v>
      </c>
      <c r="K9" s="4">
        <v>11</v>
      </c>
      <c r="L9" s="4">
        <v>-1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4">
        <f t="shared" si="1"/>
        <v>0</v>
      </c>
      <c r="U9" s="4">
        <v>40</v>
      </c>
      <c r="V9" s="4">
        <v>12</v>
      </c>
      <c r="W9" s="4">
        <v>0</v>
      </c>
      <c r="X9" s="4" t="s">
        <v>11</v>
      </c>
      <c r="Y9" s="4" t="s">
        <v>1069</v>
      </c>
      <c r="Z9" s="39">
        <v>55000067</v>
      </c>
      <c r="AA9" s="20">
        <v>100</v>
      </c>
      <c r="AB9" s="20"/>
      <c r="AC9" s="20"/>
      <c r="AD9" s="20"/>
      <c r="AE9" s="20"/>
      <c r="AF9" s="20"/>
      <c r="AG9" s="20"/>
      <c r="AH9" s="20" t="e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#N/A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 t="shared" si="3"/>
        <v>0;0;0;0;0;0;0</v>
      </c>
      <c r="AW9" s="52" t="s">
        <v>1089</v>
      </c>
      <c r="AX9" s="4">
        <v>6</v>
      </c>
      <c r="AY9" s="4">
        <v>6</v>
      </c>
      <c r="AZ9" s="4"/>
      <c r="BA9" s="20">
        <v>0</v>
      </c>
      <c r="BB9" s="21">
        <v>0</v>
      </c>
      <c r="BC9" s="27">
        <v>0.3180328</v>
      </c>
    </row>
    <row r="10" spans="1:55">
      <c r="A10">
        <v>51000007</v>
      </c>
      <c r="B10" s="4" t="s">
        <v>417</v>
      </c>
      <c r="C10" s="4" t="s">
        <v>503</v>
      </c>
      <c r="D10" s="21" t="s">
        <v>873</v>
      </c>
      <c r="E10" s="4">
        <v>2</v>
      </c>
      <c r="F10" s="4">
        <v>12</v>
      </c>
      <c r="G10" s="4">
        <v>1</v>
      </c>
      <c r="H10" s="4">
        <f t="shared" si="0"/>
        <v>6</v>
      </c>
      <c r="I10" s="4">
        <v>2</v>
      </c>
      <c r="J10" s="4">
        <v>-9</v>
      </c>
      <c r="K10" s="4">
        <v>-5</v>
      </c>
      <c r="L10" s="4">
        <v>-3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 t="shared" si="1"/>
        <v>-17</v>
      </c>
      <c r="U10" s="4">
        <v>10</v>
      </c>
      <c r="V10" s="4">
        <v>20</v>
      </c>
      <c r="W10" s="4">
        <v>0</v>
      </c>
      <c r="X10" s="4" t="s">
        <v>12</v>
      </c>
      <c r="Y10" s="4" t="s">
        <v>969</v>
      </c>
      <c r="Z10" s="39">
        <v>55000035</v>
      </c>
      <c r="AA10" s="20">
        <v>20</v>
      </c>
      <c r="AB10" s="20"/>
      <c r="AC10" s="20"/>
      <c r="AD10" s="20"/>
      <c r="AE10" s="20"/>
      <c r="AF10" s="20"/>
      <c r="AG10" s="20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 t="shared" si="3"/>
        <v>0;0;0;0;0;0;0</v>
      </c>
      <c r="AW10" s="52" t="s">
        <v>1089</v>
      </c>
      <c r="AX10" s="4">
        <v>6</v>
      </c>
      <c r="AY10" s="4">
        <v>7</v>
      </c>
      <c r="AZ10" s="4"/>
      <c r="BA10" s="20">
        <v>0</v>
      </c>
      <c r="BB10" s="21">
        <v>0</v>
      </c>
      <c r="BC10" s="27">
        <v>0.20163929999999999</v>
      </c>
    </row>
    <row r="11" spans="1:55">
      <c r="A11">
        <v>51000008</v>
      </c>
      <c r="B11" s="4" t="s">
        <v>13</v>
      </c>
      <c r="C11" s="4" t="s">
        <v>504</v>
      </c>
      <c r="D11" s="21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 t="shared" si="1"/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 t="shared" si="3"/>
        <v>0;0;0;0;0;0;0.3</v>
      </c>
      <c r="AW11" s="52" t="s">
        <v>1089</v>
      </c>
      <c r="AX11" s="4">
        <v>6</v>
      </c>
      <c r="AY11" s="4">
        <v>8</v>
      </c>
      <c r="AZ11" s="4"/>
      <c r="BA11" s="20">
        <v>0</v>
      </c>
      <c r="BB11" s="21">
        <v>0</v>
      </c>
      <c r="BC11" s="27">
        <v>0.2377049</v>
      </c>
    </row>
    <row r="12" spans="1:55">
      <c r="A12">
        <v>51000009</v>
      </c>
      <c r="B12" s="4" t="s">
        <v>15</v>
      </c>
      <c r="C12" s="4" t="s">
        <v>335</v>
      </c>
      <c r="D12" s="21" t="s">
        <v>873</v>
      </c>
      <c r="E12" s="4">
        <v>4</v>
      </c>
      <c r="F12" s="4">
        <v>8</v>
      </c>
      <c r="G12" s="4">
        <v>4</v>
      </c>
      <c r="H12" s="4">
        <f t="shared" si="0"/>
        <v>6</v>
      </c>
      <c r="I12" s="4">
        <v>4</v>
      </c>
      <c r="J12" s="4">
        <v>20</v>
      </c>
      <c r="K12" s="4">
        <v>6</v>
      </c>
      <c r="L12" s="4">
        <v>-3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 t="shared" si="1"/>
        <v>23</v>
      </c>
      <c r="U12" s="4">
        <v>10</v>
      </c>
      <c r="V12" s="4">
        <v>10</v>
      </c>
      <c r="W12" s="4">
        <v>0</v>
      </c>
      <c r="X12" s="4" t="s">
        <v>16</v>
      </c>
      <c r="Y12" s="4" t="s">
        <v>741</v>
      </c>
      <c r="Z12" s="39">
        <v>55000017</v>
      </c>
      <c r="AA12" s="20">
        <v>100</v>
      </c>
      <c r="AB12" s="20">
        <v>55000041</v>
      </c>
      <c r="AC12" s="20">
        <v>20</v>
      </c>
      <c r="AD12" s="20"/>
      <c r="AE12" s="20"/>
      <c r="AF12" s="20"/>
      <c r="AG12" s="20"/>
      <c r="AH12" s="20" t="e">
        <f>IF(ISBLANK($Z12),0, LOOKUP($Z12,[1]Skill!$A:$A,[1]Skill!$V:$V)*$AA12/100)+
IF(ISBLANK($AB12),0, LOOKUP($AB12,[1]Skill!$A:$A,[1]Skill!$V:$V)*$AC12/100)+
IF(ISBLANK($AD12),0, LOOKUP($AD12,[1]Skill!$A:$A,[1]Skill!$V:$V)*$AE12/100)+
IF(ISBLANK($AF12),0, LOOKUP($AF12,[1]Skill!$A:$A,[1]Skill!$V:$V)*$AG12/100)</f>
        <v>#N/A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 t="shared" si="3"/>
        <v>0;0;0;0;0;0;0</v>
      </c>
      <c r="AW12" s="52" t="s">
        <v>1089</v>
      </c>
      <c r="AX12" s="4">
        <v>6</v>
      </c>
      <c r="AY12" s="4">
        <v>9</v>
      </c>
      <c r="AZ12" s="4"/>
      <c r="BA12" s="20">
        <v>0</v>
      </c>
      <c r="BB12" s="21">
        <v>0</v>
      </c>
      <c r="BC12" s="27">
        <v>0.81147539999999996</v>
      </c>
    </row>
    <row r="13" spans="1:55">
      <c r="A13">
        <v>51000010</v>
      </c>
      <c r="B13" s="7" t="s">
        <v>418</v>
      </c>
      <c r="C13" s="4" t="s">
        <v>505</v>
      </c>
      <c r="D13" s="21" t="s">
        <v>961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 t="shared" si="1"/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LOOKUP($Z13,[1]Skill!$A:$A,[1]Skill!$V:$V)*$AA13/100)+
IF(ISBLANK($AB13),0, LOOKUP($AB13,[1]Skill!$A:$A,[1]Skill!$V:$V)*$AC13/100)+
IF(ISBLANK($AD13),0, LOOKUP($AD13,[1]Skill!$A:$A,[1]Skill!$V:$V)*$AE13/100)+
IF(ISBLANK($AF13),0, LOOKUP($AF13,[1]Skill!$A:$A,[1]Skill!$V:$V)*$AG13/100)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 t="shared" si="2"/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 t="shared" si="3"/>
        <v>0;0;0;0;0;0;0</v>
      </c>
      <c r="AW13" s="52" t="s">
        <v>1089</v>
      </c>
      <c r="AX13" s="4">
        <v>6</v>
      </c>
      <c r="AY13" s="4">
        <v>10</v>
      </c>
      <c r="AZ13" s="4"/>
      <c r="BA13" s="20">
        <v>0</v>
      </c>
      <c r="BB13" s="21">
        <v>0</v>
      </c>
      <c r="BC13" s="27">
        <v>0.48688520000000002</v>
      </c>
    </row>
    <row r="14" spans="1:55">
      <c r="A14">
        <v>51000011</v>
      </c>
      <c r="B14" s="4" t="s">
        <v>17</v>
      </c>
      <c r="C14" s="4" t="s">
        <v>336</v>
      </c>
      <c r="D14" s="21" t="s">
        <v>873</v>
      </c>
      <c r="E14" s="4">
        <v>4</v>
      </c>
      <c r="F14" s="4">
        <v>8</v>
      </c>
      <c r="G14" s="4">
        <v>0</v>
      </c>
      <c r="H14" s="4">
        <f t="shared" si="0"/>
        <v>6</v>
      </c>
      <c r="I14" s="4">
        <v>4</v>
      </c>
      <c r="J14" s="4">
        <v>3</v>
      </c>
      <c r="K14" s="4">
        <v>-15</v>
      </c>
      <c r="L14" s="8">
        <v>-5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14">
        <f t="shared" si="1"/>
        <v>-17</v>
      </c>
      <c r="U14" s="4">
        <v>10</v>
      </c>
      <c r="V14" s="4">
        <v>20</v>
      </c>
      <c r="W14" s="4">
        <v>0</v>
      </c>
      <c r="X14" s="4" t="s">
        <v>6</v>
      </c>
      <c r="Y14" s="4" t="s">
        <v>742</v>
      </c>
      <c r="Z14" s="39">
        <v>55000002</v>
      </c>
      <c r="AA14" s="20">
        <v>100</v>
      </c>
      <c r="AB14" s="20">
        <v>55000037</v>
      </c>
      <c r="AC14" s="20">
        <v>30</v>
      </c>
      <c r="AD14" s="20">
        <v>55000043</v>
      </c>
      <c r="AE14" s="20">
        <v>15</v>
      </c>
      <c r="AF14" s="20"/>
      <c r="AG14" s="20"/>
      <c r="AH14" s="20" t="e">
        <f>IF(ISBLANK($Z14),0, LOOKUP($Z14,[1]Skill!$A:$A,[1]Skill!$V:$V)*$AA14/100)+
IF(ISBLANK($AB14),0, LOOKUP($AB14,[1]Skill!$A:$A,[1]Skill!$V:$V)*$AC14/100)+
IF(ISBLANK($AD14),0, LOOKUP($AD14,[1]Skill!$A:$A,[1]Skill!$V:$V)*$AE14/100)+
IF(ISBLANK($AF14),0, LOOKUP($AF14,[1]Skill!$A:$A,[1]Skill!$V:$V)*$AG14/100)</f>
        <v>#N/A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 t="shared" si="2"/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 t="shared" si="3"/>
        <v>0;0;0;0;0;0;0</v>
      </c>
      <c r="AW14" s="52" t="s">
        <v>1089</v>
      </c>
      <c r="AX14" s="4">
        <v>6</v>
      </c>
      <c r="AY14" s="4">
        <v>11</v>
      </c>
      <c r="AZ14" s="4"/>
      <c r="BA14" s="20">
        <v>0</v>
      </c>
      <c r="BB14" s="21">
        <v>0</v>
      </c>
      <c r="BC14" s="27">
        <v>0.67213109999999998</v>
      </c>
    </row>
    <row r="15" spans="1:55">
      <c r="A15">
        <v>51000012</v>
      </c>
      <c r="B15" s="4" t="s">
        <v>18</v>
      </c>
      <c r="C15" s="4" t="s">
        <v>506</v>
      </c>
      <c r="D15" s="21" t="s">
        <v>962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 t="shared" si="1"/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LOOKUP($Z15,[1]Skill!$A:$A,[1]Skill!$V:$V)*$AA15/100)+
IF(ISBLANK($AB15),0, LOOKUP($AB15,[1]Skill!$A:$A,[1]Skill!$V:$V)*$AC15/100)+
IF(ISBLANK($AD15),0, LOOKUP($AD15,[1]Skill!$A:$A,[1]Skill!$V:$V)*$AE15/100)+
IF(ISBLANK($AF15),0, LOOKUP($AF15,[1]Skill!$A:$A,[1]Skill!$V:$V)*$AG15/100)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 t="shared" si="2"/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 t="shared" si="3"/>
        <v>0;0;0;0;0;0;0</v>
      </c>
      <c r="AW15" s="52" t="s">
        <v>1089</v>
      </c>
      <c r="AX15" s="4">
        <v>4</v>
      </c>
      <c r="AY15" s="4">
        <v>12</v>
      </c>
      <c r="AZ15" s="4"/>
      <c r="BA15" s="20">
        <v>0</v>
      </c>
      <c r="BB15" s="21">
        <v>0</v>
      </c>
      <c r="BC15" s="27">
        <v>0.94918029999999998</v>
      </c>
    </row>
    <row r="16" spans="1:55">
      <c r="A16">
        <v>51000013</v>
      </c>
      <c r="B16" s="4" t="s">
        <v>20</v>
      </c>
      <c r="C16" s="4" t="s">
        <v>507</v>
      </c>
      <c r="D16" s="21" t="s">
        <v>874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 t="shared" si="1"/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LOOKUP($Z16,[1]Skill!$A:$A,[1]Skill!$V:$V)*$AA16/100)+
IF(ISBLANK($AB16),0, LOOKUP($AB16,[1]Skill!$A:$A,[1]Skill!$V:$V)*$AC16/100)+
IF(ISBLANK($AD16),0, LOOKUP($AD16,[1]Skill!$A:$A,[1]Skill!$V:$V)*$AE16/100)+
IF(ISBLANK($AF16),0, LOOKUP($AF16,[1]Skill!$A:$A,[1]Skill!$V:$V)*$AG16/100)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 t="shared" si="2"/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 t="shared" si="3"/>
        <v>0;0;0;0;0;0;0</v>
      </c>
      <c r="AW16" s="52" t="s">
        <v>1089</v>
      </c>
      <c r="AX16" s="4">
        <v>6</v>
      </c>
      <c r="AY16" s="4">
        <v>13</v>
      </c>
      <c r="AZ16" s="4"/>
      <c r="BA16" s="20">
        <v>0</v>
      </c>
      <c r="BB16" s="21">
        <v>0</v>
      </c>
      <c r="BC16" s="27">
        <v>0.26557380000000003</v>
      </c>
    </row>
    <row r="17" spans="1:55">
      <c r="A17">
        <v>51000014</v>
      </c>
      <c r="B17" s="4" t="s">
        <v>21</v>
      </c>
      <c r="C17" s="4" t="s">
        <v>508</v>
      </c>
      <c r="D17" s="21" t="s">
        <v>874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 t="shared" si="1"/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LOOKUP($Z17,[1]Skill!$A:$A,[1]Skill!$V:$V)*$AA17/100)+
IF(ISBLANK($AB17),0, LOOKUP($AB17,[1]Skill!$A:$A,[1]Skill!$V:$V)*$AC17/100)+
IF(ISBLANK($AD17),0, LOOKUP($AD17,[1]Skill!$A:$A,[1]Skill!$V:$V)*$AE17/100)+
IF(ISBLANK($AF17),0, LOOKUP($AF17,[1]Skill!$A:$A,[1]Skill!$V:$V)*$AG17/100)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 t="shared" si="2"/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 t="shared" si="3"/>
        <v>0;0;0;0;0;0;0</v>
      </c>
      <c r="AW17" s="52" t="s">
        <v>1089</v>
      </c>
      <c r="AX17" s="4">
        <v>6</v>
      </c>
      <c r="AY17" s="4">
        <v>14</v>
      </c>
      <c r="AZ17" s="4"/>
      <c r="BA17" s="20">
        <v>0</v>
      </c>
      <c r="BB17" s="21">
        <v>0</v>
      </c>
      <c r="BC17" s="27">
        <v>0.65901639999999995</v>
      </c>
    </row>
    <row r="18" spans="1:55">
      <c r="A18">
        <v>51000015</v>
      </c>
      <c r="B18" s="7" t="s">
        <v>419</v>
      </c>
      <c r="C18" s="4" t="s">
        <v>509</v>
      </c>
      <c r="D18" s="21" t="s">
        <v>874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 t="shared" si="1"/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LOOKUP($Z18,[1]Skill!$A:$A,[1]Skill!$V:$V)*$AA18/100)+
IF(ISBLANK($AB18),0, LOOKUP($AB18,[1]Skill!$A:$A,[1]Skill!$V:$V)*$AC18/100)+
IF(ISBLANK($AD18),0, LOOKUP($AD18,[1]Skill!$A:$A,[1]Skill!$V:$V)*$AE18/100)+
IF(ISBLANK($AF18),0, LOOKUP($AF18,[1]Skill!$A:$A,[1]Skill!$V:$V)*$AG18/100)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 t="shared" si="2"/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 t="shared" si="3"/>
        <v>0;0;0;0;0;0;0</v>
      </c>
      <c r="AW18" s="52" t="s">
        <v>1089</v>
      </c>
      <c r="AX18" s="4">
        <v>6</v>
      </c>
      <c r="AY18" s="4">
        <v>15</v>
      </c>
      <c r="AZ18" s="4"/>
      <c r="BA18" s="20">
        <v>0</v>
      </c>
      <c r="BB18" s="21">
        <v>0</v>
      </c>
      <c r="BC18" s="27">
        <v>0.13278690000000001</v>
      </c>
    </row>
    <row r="19" spans="1:55">
      <c r="A19">
        <v>51000016</v>
      </c>
      <c r="B19" s="4" t="s">
        <v>23</v>
      </c>
      <c r="C19" s="4" t="s">
        <v>510</v>
      </c>
      <c r="D19" s="21" t="s">
        <v>874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 t="shared" si="1"/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LOOKUP($Z19,[1]Skill!$A:$A,[1]Skill!$V:$V)*$AA19/100)+
IF(ISBLANK($AB19),0, LOOKUP($AB19,[1]Skill!$A:$A,[1]Skill!$V:$V)*$AC19/100)+
IF(ISBLANK($AD19),0, LOOKUP($AD19,[1]Skill!$A:$A,[1]Skill!$V:$V)*$AE19/100)+
IF(ISBLANK($AF19),0, LOOKUP($AF19,[1]Skill!$A:$A,[1]Skill!$V:$V)*$AG19/100)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 t="shared" si="2"/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 t="shared" si="3"/>
        <v>0;0;0;0;0;0;0</v>
      </c>
      <c r="AW19" s="52" t="s">
        <v>1089</v>
      </c>
      <c r="AX19" s="4">
        <v>6</v>
      </c>
      <c r="AY19" s="4">
        <v>16</v>
      </c>
      <c r="AZ19" s="4"/>
      <c r="BA19" s="20">
        <v>0</v>
      </c>
      <c r="BB19" s="21">
        <v>0</v>
      </c>
      <c r="BC19" s="27">
        <v>0.1213115</v>
      </c>
    </row>
    <row r="20" spans="1:55">
      <c r="A20">
        <v>51000017</v>
      </c>
      <c r="B20" s="4" t="s">
        <v>25</v>
      </c>
      <c r="C20" s="4" t="s">
        <v>511</v>
      </c>
      <c r="D20" s="21" t="s">
        <v>874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 t="shared" si="1"/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LOOKUP($Z20,[1]Skill!$A:$A,[1]Skill!$V:$V)*$AA20/100)+
IF(ISBLANK($AB20),0, LOOKUP($AB20,[1]Skill!$A:$A,[1]Skill!$V:$V)*$AC20/100)+
IF(ISBLANK($AD20),0, LOOKUP($AD20,[1]Skill!$A:$A,[1]Skill!$V:$V)*$AE20/100)+
IF(ISBLANK($AF20),0, LOOKUP($AF20,[1]Skill!$A:$A,[1]Skill!$V:$V)*$AG20/100)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 t="shared" si="2"/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 t="shared" si="3"/>
        <v>0;0;0;0;0;0;0</v>
      </c>
      <c r="AW20" s="52" t="s">
        <v>1089</v>
      </c>
      <c r="AX20" s="4">
        <v>6</v>
      </c>
      <c r="AY20" s="4">
        <v>17</v>
      </c>
      <c r="AZ20" s="4"/>
      <c r="BA20" s="20">
        <v>0</v>
      </c>
      <c r="BB20" s="21">
        <v>0</v>
      </c>
      <c r="BC20" s="27">
        <v>0.2770492</v>
      </c>
    </row>
    <row r="21" spans="1:55">
      <c r="A21">
        <v>51000018</v>
      </c>
      <c r="B21" s="4" t="s">
        <v>26</v>
      </c>
      <c r="C21" s="4" t="s">
        <v>512</v>
      </c>
      <c r="D21" s="21" t="s">
        <v>874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4">
        <f t="shared" si="1"/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LOOKUP($Z21,[1]Skill!$A:$A,[1]Skill!$V:$V)*$AA21/100)+
IF(ISBLANK($AB21),0, LOOKUP($AB21,[1]Skill!$A:$A,[1]Skill!$V:$V)*$AC21/100)+
IF(ISBLANK($AD21),0, LOOKUP($AD21,[1]Skill!$A:$A,[1]Skill!$V:$V)*$AE21/100)+
IF(ISBLANK($AF21),0, LOOKUP($AF21,[1]Skill!$A:$A,[1]Skill!$V:$V)*$AG21/100)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 t="shared" si="2"/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 t="shared" si="3"/>
        <v>0;0;0;0;0;0;0</v>
      </c>
      <c r="AW21" s="52" t="s">
        <v>1089</v>
      </c>
      <c r="AX21" s="4">
        <v>6</v>
      </c>
      <c r="AY21" s="4">
        <v>18</v>
      </c>
      <c r="AZ21" s="4"/>
      <c r="BA21" s="20">
        <v>0</v>
      </c>
      <c r="BB21" s="21">
        <v>0</v>
      </c>
      <c r="BC21" s="27">
        <v>0.14098359999999999</v>
      </c>
    </row>
    <row r="22" spans="1:55">
      <c r="A22">
        <v>51000019</v>
      </c>
      <c r="B22" s="4" t="s">
        <v>27</v>
      </c>
      <c r="C22" s="4" t="s">
        <v>513</v>
      </c>
      <c r="D22" s="21" t="s">
        <v>874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 t="shared" si="1"/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LOOKUP($Z22,[1]Skill!$A:$A,[1]Skill!$V:$V)*$AA22/100)+
IF(ISBLANK($AB22),0, LOOKUP($AB22,[1]Skill!$A:$A,[1]Skill!$V:$V)*$AC22/100)+
IF(ISBLANK($AD22),0, LOOKUP($AD22,[1]Skill!$A:$A,[1]Skill!$V:$V)*$AE22/100)+
IF(ISBLANK($AF22),0, LOOKUP($AF22,[1]Skill!$A:$A,[1]Skill!$V:$V)*$AG22/100)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 t="shared" si="2"/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 t="shared" si="3"/>
        <v>0;0;0;0;0;0;0</v>
      </c>
      <c r="AW22" s="52" t="s">
        <v>1089</v>
      </c>
      <c r="AX22" s="4">
        <v>6</v>
      </c>
      <c r="AY22" s="4">
        <v>19</v>
      </c>
      <c r="AZ22" s="4"/>
      <c r="BA22" s="20">
        <v>0</v>
      </c>
      <c r="BB22" s="21">
        <v>0</v>
      </c>
      <c r="BC22" s="27">
        <v>0.1131148</v>
      </c>
    </row>
    <row r="23" spans="1:55">
      <c r="A23">
        <v>51000020</v>
      </c>
      <c r="B23" s="4" t="s">
        <v>28</v>
      </c>
      <c r="C23" s="4" t="s">
        <v>337</v>
      </c>
      <c r="D23" s="21" t="s">
        <v>874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 t="shared" si="1"/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LOOKUP($Z23,[1]Skill!$A:$A,[1]Skill!$V:$V)*$AA23/100)+
IF(ISBLANK($AB23),0, LOOKUP($AB23,[1]Skill!$A:$A,[1]Skill!$V:$V)*$AC23/100)+
IF(ISBLANK($AD23),0, LOOKUP($AD23,[1]Skill!$A:$A,[1]Skill!$V:$V)*$AE23/100)+
IF(ISBLANK($AF23),0, LOOKUP($AF23,[1]Skill!$A:$A,[1]Skill!$V:$V)*$AG23/100)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 t="shared" si="2"/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 t="shared" si="3"/>
        <v>0;0;0;0;0;0;0</v>
      </c>
      <c r="AW23" s="52" t="s">
        <v>1089</v>
      </c>
      <c r="AX23" s="4">
        <v>6</v>
      </c>
      <c r="AY23" s="4">
        <v>20</v>
      </c>
      <c r="AZ23" s="4"/>
      <c r="BA23" s="20">
        <v>0</v>
      </c>
      <c r="BB23" s="21">
        <v>0</v>
      </c>
      <c r="BC23" s="27">
        <v>0.26885249999999999</v>
      </c>
    </row>
    <row r="24" spans="1:55">
      <c r="A24">
        <v>51000021</v>
      </c>
      <c r="B24" s="4" t="s">
        <v>29</v>
      </c>
      <c r="C24" s="4" t="s">
        <v>514</v>
      </c>
      <c r="D24" s="21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 t="shared" si="1"/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1129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LOOKUP($Z24,[1]Skill!$A:$A,[1]Skill!$V:$V)*$AA24/100)+
IF(ISBLANK($AB24),0, LOOKUP($AB24,[1]Skill!$A:$A,[1]Skill!$V:$V)*$AC24/100)+
IF(ISBLANK($AD24),0, LOOKUP($AD24,[1]Skill!$A:$A,[1]Skill!$V:$V)*$AE24/100)+
IF(ISBLANK($AF24),0, LOOKUP($AF24,[1]Skill!$A:$A,[1]Skill!$V:$V)*$AG24/100)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 t="shared" si="2"/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 t="shared" si="3"/>
        <v>0;0;0;0;0;0;0</v>
      </c>
      <c r="AW24" s="52" t="s">
        <v>1089</v>
      </c>
      <c r="AX24" s="4">
        <v>6</v>
      </c>
      <c r="AY24" s="4">
        <v>21</v>
      </c>
      <c r="AZ24" s="4"/>
      <c r="BA24" s="20">
        <v>0</v>
      </c>
      <c r="BB24" s="21">
        <v>0</v>
      </c>
      <c r="BC24" s="27">
        <v>0.34754099999999999</v>
      </c>
    </row>
    <row r="25" spans="1:55">
      <c r="A25">
        <v>51000022</v>
      </c>
      <c r="B25" s="4" t="s">
        <v>30</v>
      </c>
      <c r="C25" s="4" t="s">
        <v>338</v>
      </c>
      <c r="D25" s="21" t="s">
        <v>873</v>
      </c>
      <c r="E25" s="4">
        <v>3</v>
      </c>
      <c r="F25" s="4">
        <v>13</v>
      </c>
      <c r="G25" s="4">
        <v>2</v>
      </c>
      <c r="H25" s="4">
        <f t="shared" si="0"/>
        <v>6</v>
      </c>
      <c r="I25" s="4">
        <v>3</v>
      </c>
      <c r="J25" s="4">
        <v>-4</v>
      </c>
      <c r="K25" s="4">
        <v>-10</v>
      </c>
      <c r="L25" s="4">
        <v>-3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14">
        <f t="shared" si="1"/>
        <v>-17</v>
      </c>
      <c r="U25" s="4">
        <v>10</v>
      </c>
      <c r="V25" s="4">
        <v>5</v>
      </c>
      <c r="W25" s="4">
        <v>0</v>
      </c>
      <c r="X25" s="4" t="s">
        <v>31</v>
      </c>
      <c r="Y25" s="4" t="s">
        <v>881</v>
      </c>
      <c r="Z25" s="39">
        <v>55000002</v>
      </c>
      <c r="AA25" s="20">
        <v>100</v>
      </c>
      <c r="AB25" s="20">
        <v>55000048</v>
      </c>
      <c r="AC25" s="20">
        <v>100</v>
      </c>
      <c r="AD25" s="20">
        <v>55000275</v>
      </c>
      <c r="AE25" s="20">
        <v>100</v>
      </c>
      <c r="AF25" s="20"/>
      <c r="AG25" s="20"/>
      <c r="AH25" s="20" t="e">
        <f>IF(ISBLANK($Z25),0, LOOKUP($Z25,[1]Skill!$A:$A,[1]Skill!$V:$V)*$AA25/100)+
IF(ISBLANK($AB25),0, LOOKUP($AB25,[1]Skill!$A:$A,[1]Skill!$V:$V)*$AC25/100)+
IF(ISBLANK($AD25),0, LOOKUP($AD25,[1]Skill!$A:$A,[1]Skill!$V:$V)*$AE25/100)+
IF(ISBLANK($AF25),0, LOOKUP($AF25,[1]Skill!$A:$A,[1]Skill!$V:$V)*$AG25/100)</f>
        <v>#N/A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 t="shared" si="2"/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 t="shared" si="3"/>
        <v>0;0;0;0;0;0;0</v>
      </c>
      <c r="AW25" s="52" t="s">
        <v>1089</v>
      </c>
      <c r="AX25" s="4">
        <v>6</v>
      </c>
      <c r="AY25" s="4">
        <v>22</v>
      </c>
      <c r="AZ25" s="4"/>
      <c r="BA25" s="20">
        <v>0</v>
      </c>
      <c r="BB25" s="21">
        <v>0</v>
      </c>
      <c r="BC25" s="27">
        <v>0.46885250000000001</v>
      </c>
    </row>
    <row r="26" spans="1:55">
      <c r="A26">
        <v>51000023</v>
      </c>
      <c r="B26" s="4" t="s">
        <v>32</v>
      </c>
      <c r="C26" s="4" t="s">
        <v>420</v>
      </c>
      <c r="D26" s="21" t="s">
        <v>874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 t="shared" si="1"/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LOOKUP($Z26,[1]Skill!$A:$A,[1]Skill!$V:$V)*$AA26/100)+
IF(ISBLANK($AB26),0, LOOKUP($AB26,[1]Skill!$A:$A,[1]Skill!$V:$V)*$AC26/100)+
IF(ISBLANK($AD26),0, LOOKUP($AD26,[1]Skill!$A:$A,[1]Skill!$V:$V)*$AE26/100)+
IF(ISBLANK($AF26),0, LOOKUP($AF26,[1]Skill!$A:$A,[1]Skill!$V:$V)*$AG26/100)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 t="shared" si="2"/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 t="shared" si="3"/>
        <v>0;0;0;0;0;0;0</v>
      </c>
      <c r="AW26" s="52" t="s">
        <v>1089</v>
      </c>
      <c r="AX26" s="4">
        <v>6</v>
      </c>
      <c r="AY26" s="4">
        <v>23</v>
      </c>
      <c r="AZ26" s="4"/>
      <c r="BA26" s="20">
        <v>0</v>
      </c>
      <c r="BB26" s="21">
        <v>0</v>
      </c>
      <c r="BC26" s="27">
        <v>0.6426229</v>
      </c>
    </row>
    <row r="27" spans="1:55">
      <c r="A27">
        <v>51000024</v>
      </c>
      <c r="B27" s="4" t="s">
        <v>33</v>
      </c>
      <c r="C27" s="4" t="s">
        <v>515</v>
      </c>
      <c r="D27" s="21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 t="shared" si="1"/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1130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LOOKUP($Z27,[1]Skill!$A:$A,[1]Skill!$V:$V)*$AA27/100)+
IF(ISBLANK($AB27),0, LOOKUP($AB27,[1]Skill!$A:$A,[1]Skill!$V:$V)*$AC27/100)+
IF(ISBLANK($AD27),0, LOOKUP($AD27,[1]Skill!$A:$A,[1]Skill!$V:$V)*$AE27/100)+
IF(ISBLANK($AF27),0, LOOKUP($AF27,[1]Skill!$A:$A,[1]Skill!$V:$V)*$AG27/100)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 t="shared" si="2"/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 t="shared" si="3"/>
        <v>0;0;0;0;0;0;0</v>
      </c>
      <c r="AW27" s="52" t="s">
        <v>1089</v>
      </c>
      <c r="AX27" s="4">
        <v>6</v>
      </c>
      <c r="AY27" s="4">
        <v>24</v>
      </c>
      <c r="AZ27" s="4"/>
      <c r="BA27" s="20">
        <v>0</v>
      </c>
      <c r="BB27" s="21">
        <v>0</v>
      </c>
      <c r="BC27" s="27">
        <v>0.58032790000000001</v>
      </c>
    </row>
    <row r="28" spans="1:55">
      <c r="A28">
        <v>51000025</v>
      </c>
      <c r="B28" s="4" t="s">
        <v>34</v>
      </c>
      <c r="C28" s="4" t="s">
        <v>516</v>
      </c>
      <c r="D28" s="21" t="s">
        <v>873</v>
      </c>
      <c r="E28" s="4">
        <v>2</v>
      </c>
      <c r="F28" s="4">
        <v>1</v>
      </c>
      <c r="G28" s="4">
        <v>5</v>
      </c>
      <c r="H28" s="4">
        <f t="shared" si="0"/>
        <v>6</v>
      </c>
      <c r="I28" s="4">
        <v>2</v>
      </c>
      <c r="J28" s="4">
        <v>-4</v>
      </c>
      <c r="K28" s="4">
        <v>-17</v>
      </c>
      <c r="L28" s="4">
        <v>-3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14">
        <f t="shared" si="1"/>
        <v>-24</v>
      </c>
      <c r="U28" s="4">
        <v>10</v>
      </c>
      <c r="V28" s="4">
        <v>20</v>
      </c>
      <c r="W28" s="4">
        <v>0</v>
      </c>
      <c r="X28" s="4" t="s">
        <v>6</v>
      </c>
      <c r="Y28" s="4" t="s">
        <v>877</v>
      </c>
      <c r="Z28" s="39">
        <v>55000051</v>
      </c>
      <c r="AA28" s="20">
        <v>60</v>
      </c>
      <c r="AB28" s="20"/>
      <c r="AC28" s="20"/>
      <c r="AD28" s="20"/>
      <c r="AE28" s="20"/>
      <c r="AF28" s="20"/>
      <c r="AG28" s="20"/>
      <c r="AH28" s="20" t="e">
        <f>IF(ISBLANK($Z28),0, LOOKUP($Z28,[1]Skill!$A:$A,[1]Skill!$V:$V)*$AA28/100)+
IF(ISBLANK($AB28),0, LOOKUP($AB28,[1]Skill!$A:$A,[1]Skill!$V:$V)*$AC28/100)+
IF(ISBLANK($AD28),0, LOOKUP($AD28,[1]Skill!$A:$A,[1]Skill!$V:$V)*$AE28/100)+
IF(ISBLANK($AF28),0, LOOKUP($AF28,[1]Skill!$A:$A,[1]Skill!$V:$V)*$AG28/100)</f>
        <v>#N/A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 t="shared" si="2"/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 t="shared" si="3"/>
        <v>0;0;0;0;0;0;0</v>
      </c>
      <c r="AW28" s="52" t="s">
        <v>1089</v>
      </c>
      <c r="AX28" s="4">
        <v>6</v>
      </c>
      <c r="AY28" s="4">
        <v>25</v>
      </c>
      <c r="AZ28" s="4"/>
      <c r="BA28" s="20">
        <v>0</v>
      </c>
      <c r="BB28" s="21">
        <v>0</v>
      </c>
      <c r="BC28" s="27">
        <v>0.23278689999999999</v>
      </c>
    </row>
    <row r="29" spans="1:55">
      <c r="A29">
        <v>51000026</v>
      </c>
      <c r="B29" s="4" t="s">
        <v>35</v>
      </c>
      <c r="C29" s="4" t="s">
        <v>339</v>
      </c>
      <c r="D29" s="21" t="s">
        <v>873</v>
      </c>
      <c r="E29" s="4">
        <v>2</v>
      </c>
      <c r="F29" s="4">
        <v>13</v>
      </c>
      <c r="G29" s="4">
        <v>0</v>
      </c>
      <c r="H29" s="4">
        <f t="shared" si="0"/>
        <v>4</v>
      </c>
      <c r="I29" s="4">
        <v>2</v>
      </c>
      <c r="J29" s="4">
        <v>-7</v>
      </c>
      <c r="K29" s="4">
        <v>19</v>
      </c>
      <c r="L29" s="4">
        <v>-3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4">
        <f t="shared" si="1"/>
        <v>9</v>
      </c>
      <c r="U29" s="4">
        <v>10</v>
      </c>
      <c r="V29" s="4">
        <v>0</v>
      </c>
      <c r="W29" s="4">
        <v>0</v>
      </c>
      <c r="X29" s="4" t="s">
        <v>9</v>
      </c>
      <c r="Y29" s="4" t="s">
        <v>965</v>
      </c>
      <c r="Z29" s="39">
        <v>55000030</v>
      </c>
      <c r="AA29" s="20">
        <v>100</v>
      </c>
      <c r="AB29" s="20"/>
      <c r="AC29" s="20"/>
      <c r="AD29" s="20"/>
      <c r="AE29" s="20"/>
      <c r="AF29" s="20"/>
      <c r="AG29" s="20"/>
      <c r="AH29" s="20" t="e">
        <f>IF(ISBLANK($Z29),0, LOOKUP($Z29,[1]Skill!$A:$A,[1]Skill!$V:$V)*$AA29/100)+
IF(ISBLANK($AB29),0, LOOKUP($AB29,[1]Skill!$A:$A,[1]Skill!$V:$V)*$AC29/100)+
IF(ISBLANK($AD29),0, LOOKUP($AD29,[1]Skill!$A:$A,[1]Skill!$V:$V)*$AE29/100)+
IF(ISBLANK($AF29),0, LOOKUP($AF29,[1]Skill!$A:$A,[1]Skill!$V:$V)*$AG29/100)</f>
        <v>#N/A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 t="shared" si="2"/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 t="shared" si="3"/>
        <v>0;0;0;0;0;0;0</v>
      </c>
      <c r="AW29" s="52" t="s">
        <v>1089</v>
      </c>
      <c r="AX29" s="4">
        <v>6</v>
      </c>
      <c r="AY29" s="4">
        <v>26</v>
      </c>
      <c r="AZ29" s="4"/>
      <c r="BA29" s="20">
        <v>0</v>
      </c>
      <c r="BB29" s="21">
        <v>0</v>
      </c>
      <c r="BC29" s="27">
        <v>0.38524589999999997</v>
      </c>
    </row>
    <row r="30" spans="1:55">
      <c r="A30">
        <v>51000027</v>
      </c>
      <c r="B30" s="4" t="s">
        <v>36</v>
      </c>
      <c r="C30" s="4" t="s">
        <v>517</v>
      </c>
      <c r="D30" s="21" t="s">
        <v>873</v>
      </c>
      <c r="E30" s="4">
        <v>4</v>
      </c>
      <c r="F30" s="4">
        <v>12</v>
      </c>
      <c r="G30" s="4">
        <v>1</v>
      </c>
      <c r="H30" s="4">
        <f t="shared" si="0"/>
        <v>3</v>
      </c>
      <c r="I30" s="4">
        <v>4</v>
      </c>
      <c r="J30" s="4">
        <v>-7</v>
      </c>
      <c r="K30" s="4">
        <v>13</v>
      </c>
      <c r="L30" s="4">
        <v>-2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 t="shared" si="1"/>
        <v>5.32</v>
      </c>
      <c r="U30" s="4">
        <v>10</v>
      </c>
      <c r="V30" s="4">
        <v>15</v>
      </c>
      <c r="W30" s="4">
        <v>0</v>
      </c>
      <c r="X30" s="4" t="s">
        <v>12</v>
      </c>
      <c r="Y30" s="4"/>
      <c r="Z30" s="20"/>
      <c r="AA30" s="20"/>
      <c r="AB30" s="20"/>
      <c r="AC30" s="20"/>
      <c r="AD30" s="20"/>
      <c r="AE30" s="20"/>
      <c r="AF30" s="20"/>
      <c r="AG30" s="20"/>
      <c r="AH30" s="20">
        <f>IF(ISBLANK($Z30),0, LOOKUP($Z30,[1]Skill!$A:$A,[1]Skill!$V:$V)*$AA30/100)+
IF(ISBLANK($AB30),0, LOOKUP($AB30,[1]Skill!$A:$A,[1]Skill!$V:$V)*$AC30/100)+
IF(ISBLANK($AD30),0, LOOKUP($AD30,[1]Skill!$A:$A,[1]Skill!$V:$V)*$AE30/100)+
IF(ISBLANK($AF30),0, LOOKUP($AF30,[1]Skill!$A:$A,[1]Skill!$V:$V)*$AG30/100)</f>
        <v>0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 t="shared" si="2"/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0.3</v>
      </c>
      <c r="AT30" s="20">
        <v>0</v>
      </c>
      <c r="AU30" s="20">
        <v>0</v>
      </c>
      <c r="AV30" s="4" t="str">
        <f t="shared" si="3"/>
        <v>0;0;0;0;0.3;0;0</v>
      </c>
      <c r="AW30" s="52" t="s">
        <v>1089</v>
      </c>
      <c r="AX30" s="4">
        <v>6</v>
      </c>
      <c r="AY30" s="4">
        <v>27</v>
      </c>
      <c r="AZ30" s="4"/>
      <c r="BA30" s="20">
        <v>0</v>
      </c>
      <c r="BB30" s="21">
        <v>0</v>
      </c>
      <c r="BC30" s="27">
        <v>0.58196720000000002</v>
      </c>
    </row>
    <row r="31" spans="1:55">
      <c r="A31">
        <v>51000028</v>
      </c>
      <c r="B31" s="4" t="s">
        <v>37</v>
      </c>
      <c r="C31" s="4" t="s">
        <v>518</v>
      </c>
      <c r="D31" s="21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 t="shared" si="1"/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1128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LOOKUP($Z31,[1]Skill!$A:$A,[1]Skill!$V:$V)*$AA31/100)+
IF(ISBLANK($AB31),0, LOOKUP($AB31,[1]Skill!$A:$A,[1]Skill!$V:$V)*$AC31/100)+
IF(ISBLANK($AD31),0, LOOKUP($AD31,[1]Skill!$A:$A,[1]Skill!$V:$V)*$AE31/100)+
IF(ISBLANK($AF31),0, LOOKUP($AF31,[1]Skill!$A:$A,[1]Skill!$V:$V)*$AG31/100)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 t="shared" si="2"/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 t="shared" si="3"/>
        <v>0;0;0;0;0;0;0</v>
      </c>
      <c r="AW31" s="52" t="s">
        <v>1089</v>
      </c>
      <c r="AX31" s="4">
        <v>6</v>
      </c>
      <c r="AY31" s="4">
        <v>28</v>
      </c>
      <c r="AZ31" s="4"/>
      <c r="BA31" s="20">
        <v>0</v>
      </c>
      <c r="BB31" s="21">
        <v>0</v>
      </c>
      <c r="BC31" s="27">
        <v>0.50819669999999995</v>
      </c>
    </row>
    <row r="32" spans="1:55">
      <c r="A32">
        <v>51000029</v>
      </c>
      <c r="B32" s="4" t="s">
        <v>39</v>
      </c>
      <c r="C32" s="4" t="s">
        <v>519</v>
      </c>
      <c r="D32" s="21" t="s">
        <v>873</v>
      </c>
      <c r="E32" s="4">
        <v>3</v>
      </c>
      <c r="F32" s="4">
        <v>5</v>
      </c>
      <c r="G32" s="4">
        <v>0</v>
      </c>
      <c r="H32" s="4">
        <f t="shared" si="0"/>
        <v>3</v>
      </c>
      <c r="I32" s="4">
        <v>3</v>
      </c>
      <c r="J32" s="4">
        <v>30</v>
      </c>
      <c r="K32" s="4">
        <v>-20</v>
      </c>
      <c r="L32" s="4">
        <v>-3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14">
        <f t="shared" si="1"/>
        <v>7</v>
      </c>
      <c r="U32" s="4">
        <v>10</v>
      </c>
      <c r="V32" s="4">
        <v>20</v>
      </c>
      <c r="W32" s="4">
        <v>0</v>
      </c>
      <c r="X32" s="4" t="s">
        <v>40</v>
      </c>
      <c r="Y32" s="4" t="s">
        <v>743</v>
      </c>
      <c r="Z32" s="39">
        <v>55000060</v>
      </c>
      <c r="AA32" s="20">
        <v>100</v>
      </c>
      <c r="AB32" s="20">
        <v>55000062</v>
      </c>
      <c r="AC32" s="20">
        <v>35</v>
      </c>
      <c r="AD32" s="20">
        <v>55010004</v>
      </c>
      <c r="AE32" s="20">
        <v>100</v>
      </c>
      <c r="AF32" s="20"/>
      <c r="AG32" s="20"/>
      <c r="AH32" s="20" t="e">
        <f>IF(ISBLANK($Z32),0, LOOKUP($Z32,[1]Skill!$A:$A,[1]Skill!$V:$V)*$AA32/100)+
IF(ISBLANK($AB32),0, LOOKUP($AB32,[1]Skill!$A:$A,[1]Skill!$V:$V)*$AC32/100)+
IF(ISBLANK($AD32),0, LOOKUP($AD32,[1]Skill!$A:$A,[1]Skill!$V:$V)*$AE32/100)+
IF(ISBLANK($AF32),0, LOOKUP($AF32,[1]Skill!$A:$A,[1]Skill!$V:$V)*$AG32/100)</f>
        <v>#N/A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 t="shared" si="2"/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 t="shared" si="3"/>
        <v>0;0;0;0;0;0;0</v>
      </c>
      <c r="AW32" s="52" t="s">
        <v>1089</v>
      </c>
      <c r="AX32" s="4">
        <v>6</v>
      </c>
      <c r="AY32" s="4">
        <v>29</v>
      </c>
      <c r="AZ32" s="4"/>
      <c r="BA32" s="20">
        <v>0</v>
      </c>
      <c r="BB32" s="21">
        <v>0</v>
      </c>
      <c r="BC32" s="27">
        <v>0.51475409999999999</v>
      </c>
    </row>
    <row r="33" spans="1:55">
      <c r="A33">
        <v>51000030</v>
      </c>
      <c r="B33" s="4" t="s">
        <v>41</v>
      </c>
      <c r="C33" s="4" t="s">
        <v>520</v>
      </c>
      <c r="D33" s="21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8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 t="shared" si="1"/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LOOKUP($Z33,[1]Skill!$A:$A,[1]Skill!$V:$V)*$AA33/100)+
IF(ISBLANK($AB33),0, LOOKUP($AB33,[1]Skill!$A:$A,[1]Skill!$V:$V)*$AC33/100)+
IF(ISBLANK($AD33),0, LOOKUP($AD33,[1]Skill!$A:$A,[1]Skill!$V:$V)*$AE33/100)+
IF(ISBLANK($AF33),0, LOOKUP($AF33,[1]Skill!$A:$A,[1]Skill!$V:$V)*$AG33/100)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 t="shared" si="2"/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 t="shared" si="3"/>
        <v>0.3;0.3;0.3;0.3;0.3;0;0</v>
      </c>
      <c r="AW33" s="52" t="s">
        <v>1089</v>
      </c>
      <c r="AX33" s="4">
        <v>6</v>
      </c>
      <c r="AY33" s="4">
        <v>30</v>
      </c>
      <c r="AZ33" s="4"/>
      <c r="BA33" s="20">
        <v>0</v>
      </c>
      <c r="BB33" s="21">
        <v>0</v>
      </c>
      <c r="BC33" s="27">
        <v>0.43278689999999997</v>
      </c>
    </row>
    <row r="34" spans="1:55">
      <c r="A34">
        <v>51000031</v>
      </c>
      <c r="B34" s="4" t="s">
        <v>42</v>
      </c>
      <c r="C34" s="4" t="s">
        <v>521</v>
      </c>
      <c r="D34" s="21" t="s">
        <v>873</v>
      </c>
      <c r="E34" s="4">
        <v>2</v>
      </c>
      <c r="F34" s="4">
        <v>8</v>
      </c>
      <c r="G34" s="4">
        <v>0</v>
      </c>
      <c r="H34" s="4">
        <f t="shared" si="0"/>
        <v>6</v>
      </c>
      <c r="I34" s="4">
        <v>2</v>
      </c>
      <c r="J34" s="4">
        <v>-6</v>
      </c>
      <c r="K34" s="4">
        <v>-13</v>
      </c>
      <c r="L34" s="8">
        <v>-9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14">
        <f t="shared" si="1"/>
        <v>-28</v>
      </c>
      <c r="U34" s="4">
        <v>10</v>
      </c>
      <c r="V34" s="4">
        <v>20</v>
      </c>
      <c r="W34" s="4">
        <v>0</v>
      </c>
      <c r="X34" s="4" t="s">
        <v>16</v>
      </c>
      <c r="Y34" s="4" t="s">
        <v>744</v>
      </c>
      <c r="Z34" s="39">
        <v>55000063</v>
      </c>
      <c r="AA34" s="20">
        <v>50</v>
      </c>
      <c r="AB34" s="20"/>
      <c r="AC34" s="20"/>
      <c r="AD34" s="20"/>
      <c r="AE34" s="20"/>
      <c r="AF34" s="20"/>
      <c r="AG34" s="20"/>
      <c r="AH34" s="20" t="e">
        <f>IF(ISBLANK($Z34),0, LOOKUP($Z34,[1]Skill!$A:$A,[1]Skill!$V:$V)*$AA34/100)+
IF(ISBLANK($AB34),0, LOOKUP($AB34,[1]Skill!$A:$A,[1]Skill!$V:$V)*$AC34/100)+
IF(ISBLANK($AD34),0, LOOKUP($AD34,[1]Skill!$A:$A,[1]Skill!$V:$V)*$AE34/100)+
IF(ISBLANK($AF34),0, LOOKUP($AF34,[1]Skill!$A:$A,[1]Skill!$V:$V)*$AG34/100)</f>
        <v>#N/A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 t="shared" si="2"/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 t="shared" si="3"/>
        <v>0;0;0;0;0;0;0</v>
      </c>
      <c r="AW34" s="52" t="s">
        <v>1089</v>
      </c>
      <c r="AX34" s="4">
        <v>6</v>
      </c>
      <c r="AY34" s="4">
        <v>31</v>
      </c>
      <c r="AZ34" s="4"/>
      <c r="BA34" s="20">
        <v>0</v>
      </c>
      <c r="BB34" s="21">
        <v>0</v>
      </c>
      <c r="BC34" s="27">
        <v>0.20163929999999999</v>
      </c>
    </row>
    <row r="35" spans="1:55">
      <c r="A35">
        <v>51000032</v>
      </c>
      <c r="B35" s="4" t="s">
        <v>43</v>
      </c>
      <c r="C35" s="4" t="s">
        <v>522</v>
      </c>
      <c r="D35" s="21" t="s">
        <v>1107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 t="shared" si="1"/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1112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LOOKUP($Z35,[1]Skill!$A:$A,[1]Skill!$V:$V)*$AA35/100)+
IF(ISBLANK($AB35),0, LOOKUP($AB35,[1]Skill!$A:$A,[1]Skill!$V:$V)*$AC35/100)+
IF(ISBLANK($AD35),0, LOOKUP($AD35,[1]Skill!$A:$A,[1]Skill!$V:$V)*$AE35/100)+
IF(ISBLANK($AF35),0, LOOKUP($AF35,[1]Skill!$A:$A,[1]Skill!$V:$V)*$AG35/100)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 t="shared" si="2"/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 t="shared" si="3"/>
        <v>0;0;0;0;0;0;0</v>
      </c>
      <c r="AW35" s="52" t="s">
        <v>1089</v>
      </c>
      <c r="AX35" s="4">
        <v>6</v>
      </c>
      <c r="AY35" s="4">
        <v>32</v>
      </c>
      <c r="AZ35" s="4"/>
      <c r="BA35" s="20">
        <v>0</v>
      </c>
      <c r="BB35" s="21">
        <v>0</v>
      </c>
      <c r="BC35" s="27">
        <v>5.0819669999999997E-2</v>
      </c>
    </row>
    <row r="36" spans="1:55">
      <c r="A36">
        <v>51000033</v>
      </c>
      <c r="B36" s="4" t="s">
        <v>44</v>
      </c>
      <c r="C36" s="4" t="s">
        <v>340</v>
      </c>
      <c r="D36" s="21" t="s">
        <v>873</v>
      </c>
      <c r="E36" s="4">
        <v>2</v>
      </c>
      <c r="F36" s="4">
        <v>8</v>
      </c>
      <c r="G36" s="4">
        <v>0</v>
      </c>
      <c r="H36" s="4">
        <f t="shared" si="0"/>
        <v>6</v>
      </c>
      <c r="I36" s="4">
        <v>2</v>
      </c>
      <c r="J36" s="4">
        <v>-10</v>
      </c>
      <c r="K36" s="4">
        <v>3</v>
      </c>
      <c r="L36" s="4">
        <v>-2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 t="shared" si="1"/>
        <v>-9</v>
      </c>
      <c r="U36" s="4">
        <v>30</v>
      </c>
      <c r="V36" s="4">
        <v>15</v>
      </c>
      <c r="W36" s="4">
        <v>0</v>
      </c>
      <c r="X36" s="4" t="s">
        <v>861</v>
      </c>
      <c r="Y36" s="4" t="s">
        <v>1070</v>
      </c>
      <c r="Z36" s="39">
        <v>55000030</v>
      </c>
      <c r="AA36" s="20">
        <v>35</v>
      </c>
      <c r="AB36" s="20">
        <v>55000070</v>
      </c>
      <c r="AC36" s="20">
        <v>100</v>
      </c>
      <c r="AD36" s="20"/>
      <c r="AE36" s="20"/>
      <c r="AF36" s="20"/>
      <c r="AG36" s="20"/>
      <c r="AH36" s="20" t="e">
        <f>IF(ISBLANK($Z36),0, LOOKUP($Z36,[1]Skill!$A:$A,[1]Skill!$V:$V)*$AA36/100)+
IF(ISBLANK($AB36),0, LOOKUP($AB36,[1]Skill!$A:$A,[1]Skill!$V:$V)*$AC36/100)+
IF(ISBLANK($AD36),0, LOOKUP($AD36,[1]Skill!$A:$A,[1]Skill!$V:$V)*$AE36/100)+
IF(ISBLANK($AF36),0, LOOKUP($AF36,[1]Skill!$A:$A,[1]Skill!$V:$V)*$AG36/100)</f>
        <v>#N/A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 t="shared" si="2"/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 t="shared" si="3"/>
        <v>0;0;0;0;0;0;0</v>
      </c>
      <c r="AW36" s="52" t="s">
        <v>1089</v>
      </c>
      <c r="AX36" s="4">
        <v>6</v>
      </c>
      <c r="AY36" s="4">
        <v>33</v>
      </c>
      <c r="AZ36" s="4"/>
      <c r="BA36" s="20">
        <v>0</v>
      </c>
      <c r="BB36" s="21">
        <v>0</v>
      </c>
      <c r="BC36" s="27">
        <v>0.36721310000000001</v>
      </c>
    </row>
    <row r="37" spans="1:55">
      <c r="A37">
        <v>51000034</v>
      </c>
      <c r="B37" s="4" t="s">
        <v>46</v>
      </c>
      <c r="C37" s="4" t="s">
        <v>523</v>
      </c>
      <c r="D37" s="21" t="s">
        <v>873</v>
      </c>
      <c r="E37" s="4">
        <v>2</v>
      </c>
      <c r="F37" s="4">
        <v>3</v>
      </c>
      <c r="G37" s="4">
        <v>1</v>
      </c>
      <c r="H37" s="4">
        <f t="shared" si="0"/>
        <v>6</v>
      </c>
      <c r="I37" s="4">
        <v>2</v>
      </c>
      <c r="J37" s="4">
        <v>11</v>
      </c>
      <c r="K37" s="4">
        <v>17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 t="shared" si="1"/>
        <v>26</v>
      </c>
      <c r="U37" s="4">
        <v>10</v>
      </c>
      <c r="V37" s="4">
        <v>20</v>
      </c>
      <c r="W37" s="4">
        <v>0</v>
      </c>
      <c r="X37" s="4" t="s">
        <v>38</v>
      </c>
      <c r="Y37" s="4" t="s">
        <v>970</v>
      </c>
      <c r="Z37" s="39">
        <v>55000073</v>
      </c>
      <c r="AA37" s="20">
        <v>100</v>
      </c>
      <c r="AB37" s="20"/>
      <c r="AC37" s="20"/>
      <c r="AD37" s="20"/>
      <c r="AE37" s="20"/>
      <c r="AF37" s="20"/>
      <c r="AG37" s="20"/>
      <c r="AH37" s="20" t="e">
        <f>IF(ISBLANK($Z37),0, LOOKUP($Z37,[1]Skill!$A:$A,[1]Skill!$V:$V)*$AA37/100)+
IF(ISBLANK($AB37),0, LOOKUP($AB37,[1]Skill!$A:$A,[1]Skill!$V:$V)*$AC37/100)+
IF(ISBLANK($AD37),0, LOOKUP($AD37,[1]Skill!$A:$A,[1]Skill!$V:$V)*$AE37/100)+
IF(ISBLANK($AF37),0, LOOKUP($AF37,[1]Skill!$A:$A,[1]Skill!$V:$V)*$AG37/100)</f>
        <v>#N/A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 t="shared" si="2"/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 t="shared" si="3"/>
        <v>0;0;0;0;0;0;0</v>
      </c>
      <c r="AW37" s="52" t="s">
        <v>1089</v>
      </c>
      <c r="AX37" s="4">
        <v>6</v>
      </c>
      <c r="AY37" s="4">
        <v>34</v>
      </c>
      <c r="AZ37" s="4"/>
      <c r="BA37" s="20">
        <v>0</v>
      </c>
      <c r="BB37" s="21">
        <v>0</v>
      </c>
      <c r="BC37" s="27">
        <v>0.35245900000000002</v>
      </c>
    </row>
    <row r="38" spans="1:55">
      <c r="A38">
        <v>51000035</v>
      </c>
      <c r="B38" s="4" t="s">
        <v>47</v>
      </c>
      <c r="C38" s="4" t="s">
        <v>341</v>
      </c>
      <c r="D38" s="21" t="s">
        <v>874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 t="shared" si="1"/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9"/>
      <c r="AA38" s="20"/>
      <c r="AB38" s="20"/>
      <c r="AC38" s="20"/>
      <c r="AD38" s="20"/>
      <c r="AE38" s="20"/>
      <c r="AF38" s="20"/>
      <c r="AG38" s="20"/>
      <c r="AH38" s="20">
        <f>IF(ISBLANK($Z38),0, LOOKUP($Z38,[1]Skill!$A:$A,[1]Skill!$V:$V)*$AA38/100)+
IF(ISBLANK($AB38),0, LOOKUP($AB38,[1]Skill!$A:$A,[1]Skill!$V:$V)*$AC38/100)+
IF(ISBLANK($AD38),0, LOOKUP($AD38,[1]Skill!$A:$A,[1]Skill!$V:$V)*$AE38/100)+
IF(ISBLANK($AF38),0, LOOKUP($AF38,[1]Skill!$A:$A,[1]Skill!$V:$V)*$AG38/100)</f>
        <v>0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 t="shared" si="2"/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 t="shared" si="3"/>
        <v>0;0;0;0;0;0;0</v>
      </c>
      <c r="AW38" s="52" t="s">
        <v>1089</v>
      </c>
      <c r="AX38" s="4">
        <v>6</v>
      </c>
      <c r="AY38" s="4">
        <v>35</v>
      </c>
      <c r="AZ38" s="4"/>
      <c r="BA38" s="20">
        <v>0</v>
      </c>
      <c r="BB38" s="21">
        <v>0</v>
      </c>
      <c r="BC38" s="27">
        <v>0.25901639999999998</v>
      </c>
    </row>
    <row r="39" spans="1:55">
      <c r="A39">
        <v>51000036</v>
      </c>
      <c r="B39" s="4" t="s">
        <v>48</v>
      </c>
      <c r="C39" s="4" t="s">
        <v>524</v>
      </c>
      <c r="D39" s="21" t="s">
        <v>873</v>
      </c>
      <c r="E39" s="4">
        <v>4</v>
      </c>
      <c r="F39" s="4">
        <v>12</v>
      </c>
      <c r="G39" s="4">
        <v>4</v>
      </c>
      <c r="H39" s="4">
        <f t="shared" si="0"/>
        <v>6</v>
      </c>
      <c r="I39" s="4">
        <v>4</v>
      </c>
      <c r="J39" s="4">
        <v>17</v>
      </c>
      <c r="K39" s="4">
        <v>10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 t="shared" si="1"/>
        <v>30.64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LOOKUP($Z39,[1]Skill!$A:$A,[1]Skill!$V:$V)*$AA39/100)+
IF(ISBLANK($AB39),0, LOOKUP($AB39,[1]Skill!$A:$A,[1]Skill!$V:$V)*$AC39/100)+
IF(ISBLANK($AD39),0, LOOKUP($AD39,[1]Skill!$A:$A,[1]Skill!$V:$V)*$AE39/100)+
IF(ISBLANK($AF39),0, LOOKUP($AF39,[1]Skill!$A:$A,[1]Skill!$V:$V)*$AG39/100)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 t="shared" si="2"/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 t="shared" si="3"/>
        <v>0;0.3;0;0;0.3;0;0</v>
      </c>
      <c r="AW39" s="52" t="s">
        <v>1089</v>
      </c>
      <c r="AX39" s="4">
        <v>6</v>
      </c>
      <c r="AY39" s="4">
        <v>36</v>
      </c>
      <c r="AZ39" s="4"/>
      <c r="BA39" s="20">
        <v>0</v>
      </c>
      <c r="BB39" s="21">
        <v>0</v>
      </c>
      <c r="BC39" s="27">
        <v>0.76393440000000001</v>
      </c>
    </row>
    <row r="40" spans="1:55">
      <c r="A40">
        <v>51000037</v>
      </c>
      <c r="B40" s="4" t="s">
        <v>49</v>
      </c>
      <c r="C40" s="4" t="s">
        <v>525</v>
      </c>
      <c r="D40" s="21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 t="shared" si="1"/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LOOKUP($Z40,[1]Skill!$A:$A,[1]Skill!$V:$V)*$AA40/100)+
IF(ISBLANK($AB40),0, LOOKUP($AB40,[1]Skill!$A:$A,[1]Skill!$V:$V)*$AC40/100)+
IF(ISBLANK($AD40),0, LOOKUP($AD40,[1]Skill!$A:$A,[1]Skill!$V:$V)*$AE40/100)+
IF(ISBLANK($AF40),0, LOOKUP($AF40,[1]Skill!$A:$A,[1]Skill!$V:$V)*$AG40/100)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 t="shared" si="2"/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 t="shared" si="3"/>
        <v>0;0.3;0.3;0.3;0.3;0;0</v>
      </c>
      <c r="AW40" s="52" t="s">
        <v>1089</v>
      </c>
      <c r="AX40" s="4">
        <v>6</v>
      </c>
      <c r="AY40" s="4">
        <v>37</v>
      </c>
      <c r="AZ40" s="4"/>
      <c r="BA40" s="20">
        <v>0</v>
      </c>
      <c r="BB40" s="21">
        <v>0</v>
      </c>
      <c r="BC40" s="27">
        <v>0.79836059999999998</v>
      </c>
    </row>
    <row r="41" spans="1:55">
      <c r="A41">
        <v>51000038</v>
      </c>
      <c r="B41" s="4" t="s">
        <v>50</v>
      </c>
      <c r="C41" s="4" t="s">
        <v>526</v>
      </c>
      <c r="D41" s="21" t="s">
        <v>873</v>
      </c>
      <c r="E41" s="4">
        <v>2</v>
      </c>
      <c r="F41" s="4">
        <v>8</v>
      </c>
      <c r="G41" s="4">
        <v>5</v>
      </c>
      <c r="H41" s="4">
        <f t="shared" si="0"/>
        <v>6</v>
      </c>
      <c r="I41" s="4">
        <v>2</v>
      </c>
      <c r="J41" s="4">
        <v>-10</v>
      </c>
      <c r="K41" s="4">
        <v>-10</v>
      </c>
      <c r="L41" s="4">
        <v>-2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 t="shared" si="1"/>
        <v>-22</v>
      </c>
      <c r="U41" s="4">
        <v>30</v>
      </c>
      <c r="V41" s="4">
        <v>12</v>
      </c>
      <c r="W41" s="4">
        <v>0</v>
      </c>
      <c r="X41" s="4" t="s">
        <v>51</v>
      </c>
      <c r="Y41" s="4" t="s">
        <v>1071</v>
      </c>
      <c r="Z41" s="39">
        <v>55000071</v>
      </c>
      <c r="AA41" s="20">
        <v>100</v>
      </c>
      <c r="AB41" s="20"/>
      <c r="AC41" s="20"/>
      <c r="AD41" s="20"/>
      <c r="AE41" s="20"/>
      <c r="AF41" s="20"/>
      <c r="AG41" s="20"/>
      <c r="AH41" s="20" t="e">
        <f>IF(ISBLANK($Z41),0, LOOKUP($Z41,[1]Skill!$A:$A,[1]Skill!$V:$V)*$AA41/100)+
IF(ISBLANK($AB41),0, LOOKUP($AB41,[1]Skill!$A:$A,[1]Skill!$V:$V)*$AC41/100)+
IF(ISBLANK($AD41),0, LOOKUP($AD41,[1]Skill!$A:$A,[1]Skill!$V:$V)*$AE41/100)+
IF(ISBLANK($AF41),0, LOOKUP($AF41,[1]Skill!$A:$A,[1]Skill!$V:$V)*$AG41/100)</f>
        <v>#N/A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 t="shared" si="2"/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 t="shared" si="3"/>
        <v>0;0;0;0;0;0;0</v>
      </c>
      <c r="AW41" s="52" t="s">
        <v>1089</v>
      </c>
      <c r="AX41" s="4">
        <v>6</v>
      </c>
      <c r="AY41" s="4">
        <v>38</v>
      </c>
      <c r="AZ41" s="4"/>
      <c r="BA41" s="20">
        <v>0</v>
      </c>
      <c r="BB41" s="21">
        <v>0</v>
      </c>
      <c r="BC41" s="27">
        <v>0.2377049</v>
      </c>
    </row>
    <row r="42" spans="1:55">
      <c r="A42">
        <v>51000039</v>
      </c>
      <c r="B42" s="4" t="s">
        <v>52</v>
      </c>
      <c r="C42" s="4" t="s">
        <v>422</v>
      </c>
      <c r="D42" s="21" t="s">
        <v>873</v>
      </c>
      <c r="E42" s="4">
        <v>3</v>
      </c>
      <c r="F42" s="4">
        <v>8</v>
      </c>
      <c r="G42" s="4">
        <v>6</v>
      </c>
      <c r="H42" s="4">
        <f t="shared" si="0"/>
        <v>1</v>
      </c>
      <c r="I42" s="4">
        <v>3</v>
      </c>
      <c r="J42" s="4">
        <v>-10</v>
      </c>
      <c r="K42" s="4">
        <v>8</v>
      </c>
      <c r="L42" s="4">
        <v>1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 t="shared" si="1"/>
        <v>-1</v>
      </c>
      <c r="U42" s="4">
        <v>30</v>
      </c>
      <c r="V42" s="4">
        <v>12</v>
      </c>
      <c r="W42" s="4">
        <v>0</v>
      </c>
      <c r="X42" s="4" t="s">
        <v>53</v>
      </c>
      <c r="Y42" s="4" t="s">
        <v>1072</v>
      </c>
      <c r="Z42" s="39">
        <v>55000034</v>
      </c>
      <c r="AA42" s="20">
        <v>20</v>
      </c>
      <c r="AB42" s="20">
        <v>55000072</v>
      </c>
      <c r="AC42" s="20">
        <v>100</v>
      </c>
      <c r="AD42" s="20"/>
      <c r="AE42" s="20"/>
      <c r="AF42" s="20"/>
      <c r="AG42" s="20"/>
      <c r="AH42" s="20" t="e">
        <f>IF(ISBLANK($Z42),0, LOOKUP($Z42,[1]Skill!$A:$A,[1]Skill!$V:$V)*$AA42/100)+
IF(ISBLANK($AB42),0, LOOKUP($AB42,[1]Skill!$A:$A,[1]Skill!$V:$V)*$AC42/100)+
IF(ISBLANK($AD42),0, LOOKUP($AD42,[1]Skill!$A:$A,[1]Skill!$V:$V)*$AE42/100)+
IF(ISBLANK($AF42),0, LOOKUP($AF42,[1]Skill!$A:$A,[1]Skill!$V:$V)*$AG42/100)</f>
        <v>#N/A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 t="shared" si="2"/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 t="shared" si="3"/>
        <v>0;0;0;0;0;0;0</v>
      </c>
      <c r="AW42" s="52" t="s">
        <v>1089</v>
      </c>
      <c r="AX42" s="4">
        <v>6</v>
      </c>
      <c r="AY42" s="4">
        <v>39</v>
      </c>
      <c r="AZ42" s="4"/>
      <c r="BA42" s="20">
        <v>0</v>
      </c>
      <c r="BB42" s="21">
        <v>0</v>
      </c>
      <c r="BC42" s="27">
        <v>0.57868850000000005</v>
      </c>
    </row>
    <row r="43" spans="1:55">
      <c r="A43">
        <v>51000040</v>
      </c>
      <c r="B43" s="4" t="s">
        <v>54</v>
      </c>
      <c r="C43" s="4" t="s">
        <v>342</v>
      </c>
      <c r="D43" s="21" t="s">
        <v>873</v>
      </c>
      <c r="E43" s="4">
        <v>1</v>
      </c>
      <c r="F43" s="4">
        <v>10</v>
      </c>
      <c r="G43" s="4">
        <v>0</v>
      </c>
      <c r="H43" s="4">
        <f t="shared" si="0"/>
        <v>6</v>
      </c>
      <c r="I43" s="4">
        <v>1</v>
      </c>
      <c r="J43" s="4">
        <v>13</v>
      </c>
      <c r="K43" s="4">
        <v>15</v>
      </c>
      <c r="L43" s="4">
        <v>-3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14">
        <f t="shared" si="1"/>
        <v>25</v>
      </c>
      <c r="U43" s="4">
        <v>10</v>
      </c>
      <c r="V43" s="4">
        <v>10</v>
      </c>
      <c r="W43" s="4">
        <v>0</v>
      </c>
      <c r="X43" s="4" t="s">
        <v>4</v>
      </c>
      <c r="Y43" s="4" t="s">
        <v>899</v>
      </c>
      <c r="Z43" s="39">
        <v>55000074</v>
      </c>
      <c r="AA43" s="20">
        <v>100</v>
      </c>
      <c r="AB43" s="20"/>
      <c r="AC43" s="20"/>
      <c r="AD43" s="20"/>
      <c r="AE43" s="20"/>
      <c r="AF43" s="20"/>
      <c r="AG43" s="20"/>
      <c r="AH43" s="20" t="e">
        <f>IF(ISBLANK($Z43),0, LOOKUP($Z43,[1]Skill!$A:$A,[1]Skill!$V:$V)*$AA43/100)+
IF(ISBLANK($AB43),0, LOOKUP($AB43,[1]Skill!$A:$A,[1]Skill!$V:$V)*$AC43/100)+
IF(ISBLANK($AD43),0, LOOKUP($AD43,[1]Skill!$A:$A,[1]Skill!$V:$V)*$AE43/100)+
IF(ISBLANK($AF43),0, LOOKUP($AF43,[1]Skill!$A:$A,[1]Skill!$V:$V)*$AG43/100)</f>
        <v>#N/A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 t="shared" si="2"/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 t="shared" si="3"/>
        <v>0;0;0;0;0;0;0</v>
      </c>
      <c r="AW43" s="52" t="s">
        <v>1089</v>
      </c>
      <c r="AX43" s="4">
        <v>6</v>
      </c>
      <c r="AY43" s="4">
        <v>40</v>
      </c>
      <c r="AZ43" s="4"/>
      <c r="BA43" s="20">
        <v>0</v>
      </c>
      <c r="BB43" s="21">
        <v>0</v>
      </c>
      <c r="BC43" s="27">
        <v>0.13606560000000001</v>
      </c>
    </row>
    <row r="44" spans="1:55">
      <c r="A44">
        <v>51000041</v>
      </c>
      <c r="B44" s="7" t="s">
        <v>421</v>
      </c>
      <c r="C44" s="4" t="s">
        <v>527</v>
      </c>
      <c r="D44" s="21" t="s">
        <v>873</v>
      </c>
      <c r="E44" s="4">
        <v>3</v>
      </c>
      <c r="F44" s="4">
        <v>10</v>
      </c>
      <c r="G44" s="4">
        <v>6</v>
      </c>
      <c r="H44" s="4">
        <f t="shared" si="0"/>
        <v>2</v>
      </c>
      <c r="I44" s="4">
        <v>3</v>
      </c>
      <c r="J44" s="4">
        <v>19</v>
      </c>
      <c r="K44" s="4">
        <v>-14</v>
      </c>
      <c r="L44" s="4">
        <v>-1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 t="shared" si="1"/>
        <v>4</v>
      </c>
      <c r="U44" s="4">
        <v>10</v>
      </c>
      <c r="V44" s="4">
        <v>15</v>
      </c>
      <c r="W44" s="4">
        <v>0</v>
      </c>
      <c r="X44" s="4" t="s">
        <v>16</v>
      </c>
      <c r="Y44" s="4" t="s">
        <v>1063</v>
      </c>
      <c r="Z44" s="39">
        <v>55000075</v>
      </c>
      <c r="AA44" s="20">
        <v>30</v>
      </c>
      <c r="AB44" s="20">
        <v>55000239</v>
      </c>
      <c r="AC44" s="20">
        <v>60</v>
      </c>
      <c r="AD44" s="20"/>
      <c r="AE44" s="20"/>
      <c r="AF44" s="20"/>
      <c r="AG44" s="20"/>
      <c r="AH44" s="20" t="e">
        <f>IF(ISBLANK($Z44),0, LOOKUP($Z44,[1]Skill!$A:$A,[1]Skill!$V:$V)*$AA44/100)+
IF(ISBLANK($AB44),0, LOOKUP($AB44,[1]Skill!$A:$A,[1]Skill!$V:$V)*$AC44/100)+
IF(ISBLANK($AD44),0, LOOKUP($AD44,[1]Skill!$A:$A,[1]Skill!$V:$V)*$AE44/100)+
IF(ISBLANK($AF44),0, LOOKUP($AF44,[1]Skill!$A:$A,[1]Skill!$V:$V)*$AG44/100)</f>
        <v>#N/A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 t="shared" si="2"/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 t="shared" si="3"/>
        <v>0;0;0;0;0;0;0</v>
      </c>
      <c r="AW44" s="52" t="s">
        <v>1089</v>
      </c>
      <c r="AX44" s="4">
        <v>6</v>
      </c>
      <c r="AY44" s="4">
        <v>41</v>
      </c>
      <c r="AZ44" s="4"/>
      <c r="BA44" s="20">
        <v>0</v>
      </c>
      <c r="BB44" s="21">
        <v>0</v>
      </c>
      <c r="BC44" s="27">
        <v>0.7</v>
      </c>
    </row>
    <row r="45" spans="1:55">
      <c r="A45">
        <v>51000042</v>
      </c>
      <c r="B45" s="4" t="s">
        <v>716</v>
      </c>
      <c r="C45" s="4" t="s">
        <v>528</v>
      </c>
      <c r="D45" s="21" t="s">
        <v>873</v>
      </c>
      <c r="E45" s="4">
        <v>1</v>
      </c>
      <c r="F45" s="4">
        <v>10</v>
      </c>
      <c r="G45" s="4">
        <v>0</v>
      </c>
      <c r="H45" s="4">
        <f t="shared" si="0"/>
        <v>6</v>
      </c>
      <c r="I45" s="4">
        <v>1</v>
      </c>
      <c r="J45" s="4">
        <v>4</v>
      </c>
      <c r="K45" s="4">
        <v>-12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 t="shared" si="1"/>
        <v>-11</v>
      </c>
      <c r="U45" s="4">
        <v>10</v>
      </c>
      <c r="V45" s="4">
        <v>15</v>
      </c>
      <c r="W45" s="4">
        <v>0</v>
      </c>
      <c r="X45" s="4" t="s">
        <v>4</v>
      </c>
      <c r="Y45" s="4" t="s">
        <v>982</v>
      </c>
      <c r="Z45" s="39">
        <v>55000077</v>
      </c>
      <c r="AA45" s="20">
        <v>70</v>
      </c>
      <c r="AB45" s="20">
        <v>55000187</v>
      </c>
      <c r="AC45" s="20">
        <v>100</v>
      </c>
      <c r="AD45" s="20"/>
      <c r="AE45" s="20"/>
      <c r="AF45" s="20"/>
      <c r="AG45" s="20"/>
      <c r="AH45" s="20" t="e">
        <f>IF(ISBLANK($Z45),0, LOOKUP($Z45,[1]Skill!$A:$A,[1]Skill!$V:$V)*$AA45/100)+
IF(ISBLANK($AB45),0, LOOKUP($AB45,[1]Skill!$A:$A,[1]Skill!$V:$V)*$AC45/100)+
IF(ISBLANK($AD45),0, LOOKUP($AD45,[1]Skill!$A:$A,[1]Skill!$V:$V)*$AE45/100)+
IF(ISBLANK($AF45),0, LOOKUP($AF45,[1]Skill!$A:$A,[1]Skill!$V:$V)*$AG45/100)</f>
        <v>#N/A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 t="shared" si="2"/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 t="shared" si="3"/>
        <v>0;0;0;0;0;0;0</v>
      </c>
      <c r="AW45" s="52" t="s">
        <v>1089</v>
      </c>
      <c r="AX45" s="4">
        <v>6</v>
      </c>
      <c r="AY45" s="4">
        <v>42</v>
      </c>
      <c r="AZ45" s="4"/>
      <c r="BA45" s="20">
        <v>0</v>
      </c>
      <c r="BB45" s="21">
        <v>0</v>
      </c>
      <c r="BC45" s="27">
        <v>0.2</v>
      </c>
    </row>
    <row r="46" spans="1:55">
      <c r="A46">
        <v>51000043</v>
      </c>
      <c r="B46" s="4" t="s">
        <v>55</v>
      </c>
      <c r="C46" s="7" t="s">
        <v>679</v>
      </c>
      <c r="D46" s="21" t="s">
        <v>873</v>
      </c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9</v>
      </c>
      <c r="K46" s="4">
        <v>-10</v>
      </c>
      <c r="L46" s="4">
        <v>-2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 t="shared" si="1"/>
        <v>-3</v>
      </c>
      <c r="U46" s="4">
        <v>10</v>
      </c>
      <c r="V46" s="4">
        <v>15</v>
      </c>
      <c r="W46" s="4">
        <v>0</v>
      </c>
      <c r="X46" s="4" t="s">
        <v>2</v>
      </c>
      <c r="Y46" s="4" t="s">
        <v>1064</v>
      </c>
      <c r="Z46" s="39">
        <v>55000075</v>
      </c>
      <c r="AA46" s="20">
        <v>60</v>
      </c>
      <c r="AB46" s="20">
        <v>55000078</v>
      </c>
      <c r="AC46" s="20">
        <v>100</v>
      </c>
      <c r="AD46" s="20"/>
      <c r="AE46" s="20"/>
      <c r="AF46" s="20"/>
      <c r="AG46" s="20"/>
      <c r="AH46" s="20" t="e">
        <f>IF(ISBLANK($Z46),0, LOOKUP($Z46,[1]Skill!$A:$A,[1]Skill!$V:$V)*$AA46/100)+
IF(ISBLANK($AB46),0, LOOKUP($AB46,[1]Skill!$A:$A,[1]Skill!$V:$V)*$AC46/100)+
IF(ISBLANK($AD46),0, LOOKUP($AD46,[1]Skill!$A:$A,[1]Skill!$V:$V)*$AE46/100)+
IF(ISBLANK($AF46),0, LOOKUP($AF46,[1]Skill!$A:$A,[1]Skill!$V:$V)*$AG46/100)</f>
        <v>#N/A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 t="shared" si="2"/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 t="shared" si="3"/>
        <v>0;0;0;0;0;0;0</v>
      </c>
      <c r="AW46" s="52" t="s">
        <v>1089</v>
      </c>
      <c r="AX46" s="4">
        <v>6</v>
      </c>
      <c r="AY46" s="4">
        <v>43</v>
      </c>
      <c r="AZ46" s="4"/>
      <c r="BA46" s="20">
        <v>0</v>
      </c>
      <c r="BB46" s="21">
        <v>0</v>
      </c>
      <c r="BC46" s="27">
        <v>0.38688529999999999</v>
      </c>
    </row>
    <row r="47" spans="1:55">
      <c r="A47">
        <v>51000044</v>
      </c>
      <c r="B47" s="4" t="s">
        <v>56</v>
      </c>
      <c r="C47" s="4" t="s">
        <v>529</v>
      </c>
      <c r="D47" s="21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 t="shared" si="1"/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1131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LOOKUP($Z47,[1]Skill!$A:$A,[1]Skill!$V:$V)*$AA47/100)+
IF(ISBLANK($AB47),0, LOOKUP($AB47,[1]Skill!$A:$A,[1]Skill!$V:$V)*$AC47/100)+
IF(ISBLANK($AD47),0, LOOKUP($AD47,[1]Skill!$A:$A,[1]Skill!$V:$V)*$AE47/100)+
IF(ISBLANK($AF47),0, LOOKUP($AF47,[1]Skill!$A:$A,[1]Skill!$V:$V)*$AG47/100)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 t="shared" si="2"/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 t="shared" si="3"/>
        <v>0;0;0;0;0;0;0</v>
      </c>
      <c r="AW47" s="52" t="s">
        <v>1089</v>
      </c>
      <c r="AX47" s="4">
        <v>6</v>
      </c>
      <c r="AY47" s="4">
        <v>44</v>
      </c>
      <c r="AZ47" s="4"/>
      <c r="BA47" s="20">
        <v>0</v>
      </c>
      <c r="BB47" s="21">
        <v>0</v>
      </c>
      <c r="BC47" s="27">
        <v>0.5557377</v>
      </c>
    </row>
    <row r="48" spans="1:55">
      <c r="A48">
        <v>51000045</v>
      </c>
      <c r="B48" s="4" t="s">
        <v>57</v>
      </c>
      <c r="C48" s="4" t="s">
        <v>530</v>
      </c>
      <c r="D48" s="21" t="s">
        <v>873</v>
      </c>
      <c r="E48" s="4">
        <v>3</v>
      </c>
      <c r="F48" s="4">
        <v>15</v>
      </c>
      <c r="G48" s="4">
        <v>4</v>
      </c>
      <c r="H48" s="4">
        <f t="shared" si="0"/>
        <v>6</v>
      </c>
      <c r="I48" s="4">
        <v>3</v>
      </c>
      <c r="J48" s="4">
        <v>2</v>
      </c>
      <c r="K48" s="4">
        <v>20</v>
      </c>
      <c r="L48" s="4">
        <v>-3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 t="shared" si="1"/>
        <v>19</v>
      </c>
      <c r="U48" s="4">
        <v>10</v>
      </c>
      <c r="V48" s="4">
        <v>15</v>
      </c>
      <c r="W48" s="4">
        <v>0</v>
      </c>
      <c r="X48" s="4" t="s">
        <v>16</v>
      </c>
      <c r="Y48" s="4" t="s">
        <v>745</v>
      </c>
      <c r="Z48" s="39">
        <v>55000080</v>
      </c>
      <c r="AA48" s="20">
        <v>100</v>
      </c>
      <c r="AB48" s="20"/>
      <c r="AC48" s="20"/>
      <c r="AD48" s="20"/>
      <c r="AE48" s="20"/>
      <c r="AF48" s="20"/>
      <c r="AG48" s="20"/>
      <c r="AH48" s="20" t="e">
        <f>IF(ISBLANK($Z48),0, LOOKUP($Z48,[1]Skill!$A:$A,[1]Skill!$V:$V)*$AA48/100)+
IF(ISBLANK($AB48),0, LOOKUP($AB48,[1]Skill!$A:$A,[1]Skill!$V:$V)*$AC48/100)+
IF(ISBLANK($AD48),0, LOOKUP($AD48,[1]Skill!$A:$A,[1]Skill!$V:$V)*$AE48/100)+
IF(ISBLANK($AF48),0, LOOKUP($AF48,[1]Skill!$A:$A,[1]Skill!$V:$V)*$AG48/100)</f>
        <v>#N/A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 t="shared" si="2"/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 t="shared" si="3"/>
        <v>0;0;0;0;0;0;0</v>
      </c>
      <c r="AW48" s="52" t="s">
        <v>1089</v>
      </c>
      <c r="AX48" s="4">
        <v>6</v>
      </c>
      <c r="AY48" s="4">
        <v>45</v>
      </c>
      <c r="AZ48" s="4"/>
      <c r="BA48" s="20">
        <v>0</v>
      </c>
      <c r="BB48" s="21">
        <v>0</v>
      </c>
      <c r="BC48" s="27">
        <v>0.46721309999999999</v>
      </c>
    </row>
    <row r="49" spans="1:55">
      <c r="A49">
        <v>51000046</v>
      </c>
      <c r="B49" s="4" t="s">
        <v>58</v>
      </c>
      <c r="C49" s="4" t="s">
        <v>531</v>
      </c>
      <c r="D49" s="21" t="s">
        <v>873</v>
      </c>
      <c r="E49" s="4">
        <v>2</v>
      </c>
      <c r="F49" s="4">
        <v>15</v>
      </c>
      <c r="G49" s="4">
        <v>5</v>
      </c>
      <c r="H49" s="4">
        <f t="shared" si="0"/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 t="shared" si="1"/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746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LOOKUP($Z49,[1]Skill!$A:$A,[1]Skill!$V:$V)*$AA49/100)+
IF(ISBLANK($AB49),0, LOOKUP($AB49,[1]Skill!$A:$A,[1]Skill!$V:$V)*$AC49/100)+
IF(ISBLANK($AD49),0, LOOKUP($AD49,[1]Skill!$A:$A,[1]Skill!$V:$V)*$AE49/100)+
IF(ISBLANK($AF49),0, LOOKUP($AF49,[1]Skill!$A:$A,[1]Skill!$V:$V)*$AG49/100)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 t="shared" si="2"/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 t="shared" si="3"/>
        <v>0;0;0;0;0;0;0</v>
      </c>
      <c r="AW49" s="52" t="s">
        <v>1089</v>
      </c>
      <c r="AX49" s="4">
        <v>6</v>
      </c>
      <c r="AY49" s="4">
        <v>46</v>
      </c>
      <c r="AZ49" s="4"/>
      <c r="BA49" s="20">
        <v>0</v>
      </c>
      <c r="BB49" s="21">
        <v>0</v>
      </c>
      <c r="BC49" s="27">
        <v>0.3245902</v>
      </c>
    </row>
    <row r="50" spans="1:55">
      <c r="A50">
        <v>51000047</v>
      </c>
      <c r="B50" s="4" t="s">
        <v>59</v>
      </c>
      <c r="C50" s="4" t="s">
        <v>344</v>
      </c>
      <c r="D50" s="21" t="s">
        <v>873</v>
      </c>
      <c r="E50" s="4">
        <v>5</v>
      </c>
      <c r="F50" s="4">
        <v>7</v>
      </c>
      <c r="G50" s="4">
        <v>0</v>
      </c>
      <c r="H50" s="4">
        <f t="shared" si="0"/>
        <v>6</v>
      </c>
      <c r="I50" s="4">
        <v>5</v>
      </c>
      <c r="J50" s="4">
        <v>19</v>
      </c>
      <c r="K50" s="4">
        <v>3</v>
      </c>
      <c r="L50" s="4">
        <v>-3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14">
        <f t="shared" si="1"/>
        <v>19</v>
      </c>
      <c r="U50" s="4">
        <v>10</v>
      </c>
      <c r="V50" s="4">
        <v>15</v>
      </c>
      <c r="W50" s="4">
        <v>0</v>
      </c>
      <c r="X50" s="4" t="s">
        <v>2</v>
      </c>
      <c r="Y50" s="4" t="s">
        <v>747</v>
      </c>
      <c r="Z50" s="39">
        <v>55000039</v>
      </c>
      <c r="AA50" s="20">
        <v>10</v>
      </c>
      <c r="AB50" s="20">
        <v>55000082</v>
      </c>
      <c r="AC50" s="20">
        <v>20</v>
      </c>
      <c r="AD50" s="20"/>
      <c r="AE50" s="20"/>
      <c r="AF50" s="20"/>
      <c r="AG50" s="20"/>
      <c r="AH50" s="20" t="e">
        <f>IF(ISBLANK($Z50),0, LOOKUP($Z50,[1]Skill!$A:$A,[1]Skill!$V:$V)*$AA50/100)+
IF(ISBLANK($AB50),0, LOOKUP($AB50,[1]Skill!$A:$A,[1]Skill!$V:$V)*$AC50/100)+
IF(ISBLANK($AD50),0, LOOKUP($AD50,[1]Skill!$A:$A,[1]Skill!$V:$V)*$AE50/100)+
IF(ISBLANK($AF50),0, LOOKUP($AF50,[1]Skill!$A:$A,[1]Skill!$V:$V)*$AG50/100)</f>
        <v>#N/A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 t="shared" si="2"/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 t="shared" si="3"/>
        <v>0;0;0;0;0;0;0</v>
      </c>
      <c r="AW50" s="52" t="s">
        <v>1089</v>
      </c>
      <c r="AX50" s="4">
        <v>4</v>
      </c>
      <c r="AY50" s="4">
        <v>47</v>
      </c>
      <c r="AZ50" s="4"/>
      <c r="BA50" s="20">
        <v>0</v>
      </c>
      <c r="BB50" s="21">
        <v>0</v>
      </c>
      <c r="BC50" s="27">
        <v>0.8573771</v>
      </c>
    </row>
    <row r="51" spans="1:55">
      <c r="A51">
        <v>51000048</v>
      </c>
      <c r="B51" s="4" t="s">
        <v>60</v>
      </c>
      <c r="C51" s="4" t="s">
        <v>345</v>
      </c>
      <c r="D51" s="21" t="s">
        <v>873</v>
      </c>
      <c r="E51" s="4">
        <v>1</v>
      </c>
      <c r="F51" s="4">
        <v>4</v>
      </c>
      <c r="G51" s="4">
        <v>3</v>
      </c>
      <c r="H51" s="4">
        <f t="shared" si="0"/>
        <v>1</v>
      </c>
      <c r="I51" s="4">
        <v>1</v>
      </c>
      <c r="J51" s="4">
        <v>-17</v>
      </c>
      <c r="K51" s="4">
        <v>17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 t="shared" si="1"/>
        <v>-3</v>
      </c>
      <c r="U51" s="4">
        <v>10</v>
      </c>
      <c r="V51" s="4">
        <v>5</v>
      </c>
      <c r="W51" s="4">
        <v>0</v>
      </c>
      <c r="X51" s="4" t="s">
        <v>9</v>
      </c>
      <c r="Y51" s="4" t="s">
        <v>748</v>
      </c>
      <c r="Z51" s="39">
        <v>55000083</v>
      </c>
      <c r="AA51" s="20">
        <v>40</v>
      </c>
      <c r="AB51" s="20">
        <v>55010006</v>
      </c>
      <c r="AC51" s="20">
        <v>100</v>
      </c>
      <c r="AD51" s="20"/>
      <c r="AE51" s="20"/>
      <c r="AF51" s="20"/>
      <c r="AG51" s="20"/>
      <c r="AH51" s="20" t="e">
        <f>IF(ISBLANK($Z51),0, LOOKUP($Z51,[1]Skill!$A:$A,[1]Skill!$V:$V)*$AA51/100)+
IF(ISBLANK($AB51),0, LOOKUP($AB51,[1]Skill!$A:$A,[1]Skill!$V:$V)*$AC51/100)+
IF(ISBLANK($AD51),0, LOOKUP($AD51,[1]Skill!$A:$A,[1]Skill!$V:$V)*$AE51/100)+
IF(ISBLANK($AF51),0, LOOKUP($AF51,[1]Skill!$A:$A,[1]Skill!$V:$V)*$AG51/100)</f>
        <v>#N/A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 t="shared" si="2"/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 t="shared" si="3"/>
        <v>0;0;0;0;0;0;0</v>
      </c>
      <c r="AW51" s="52" t="s">
        <v>1089</v>
      </c>
      <c r="AX51" s="4">
        <v>6</v>
      </c>
      <c r="AY51" s="4">
        <v>48</v>
      </c>
      <c r="AZ51" s="4"/>
      <c r="BA51" s="20">
        <v>0</v>
      </c>
      <c r="BB51" s="21">
        <v>0</v>
      </c>
      <c r="BC51" s="27">
        <v>0.33606560000000002</v>
      </c>
    </row>
    <row r="52" spans="1:55">
      <c r="A52">
        <v>51000049</v>
      </c>
      <c r="B52" s="4" t="s">
        <v>61</v>
      </c>
      <c r="C52" s="4" t="s">
        <v>532</v>
      </c>
      <c r="D52" s="21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 t="shared" si="1"/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1121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LOOKUP($Z52,[1]Skill!$A:$A,[1]Skill!$V:$V)*$AA52/100)+
IF(ISBLANK($AB52),0, LOOKUP($AB52,[1]Skill!$A:$A,[1]Skill!$V:$V)*$AC52/100)+
IF(ISBLANK($AD52),0, LOOKUP($AD52,[1]Skill!$A:$A,[1]Skill!$V:$V)*$AE52/100)+
IF(ISBLANK($AF52),0, LOOKUP($AF52,[1]Skill!$A:$A,[1]Skill!$V:$V)*$AG52/100)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 t="shared" si="2"/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 t="shared" si="3"/>
        <v>0;0;0;0;0;0;0</v>
      </c>
      <c r="AW52" s="52" t="s">
        <v>1089</v>
      </c>
      <c r="AX52" s="4">
        <v>6</v>
      </c>
      <c r="AY52" s="4">
        <v>49</v>
      </c>
      <c r="AZ52" s="4"/>
      <c r="BA52" s="20">
        <v>0</v>
      </c>
      <c r="BB52" s="21">
        <v>0</v>
      </c>
      <c r="BC52" s="27">
        <v>0.2377049</v>
      </c>
    </row>
    <row r="53" spans="1:55">
      <c r="A53">
        <v>51000050</v>
      </c>
      <c r="B53" s="4" t="s">
        <v>62</v>
      </c>
      <c r="C53" s="4" t="s">
        <v>533</v>
      </c>
      <c r="D53" s="21" t="s">
        <v>873</v>
      </c>
      <c r="E53" s="4">
        <v>2</v>
      </c>
      <c r="F53" s="4">
        <v>8</v>
      </c>
      <c r="G53" s="4">
        <v>0</v>
      </c>
      <c r="H53" s="4">
        <f t="shared" si="0"/>
        <v>5</v>
      </c>
      <c r="I53" s="4">
        <v>2</v>
      </c>
      <c r="J53" s="4">
        <v>13</v>
      </c>
      <c r="K53" s="4">
        <v>7</v>
      </c>
      <c r="L53" s="8">
        <v>-5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 t="shared" si="1"/>
        <v>15</v>
      </c>
      <c r="U53" s="4">
        <v>10</v>
      </c>
      <c r="V53" s="4">
        <v>15</v>
      </c>
      <c r="W53" s="4">
        <v>0</v>
      </c>
      <c r="X53" s="4" t="s">
        <v>16</v>
      </c>
      <c r="Y53" s="4" t="s">
        <v>749</v>
      </c>
      <c r="Z53" s="39">
        <v>55000085</v>
      </c>
      <c r="AA53" s="20">
        <v>100</v>
      </c>
      <c r="AB53" s="20"/>
      <c r="AC53" s="20"/>
      <c r="AD53" s="20"/>
      <c r="AE53" s="20"/>
      <c r="AF53" s="20"/>
      <c r="AG53" s="20"/>
      <c r="AH53" s="20" t="e">
        <f>IF(ISBLANK($Z53),0, LOOKUP($Z53,[1]Skill!$A:$A,[1]Skill!$V:$V)*$AA53/100)+
IF(ISBLANK($AB53),0, LOOKUP($AB53,[1]Skill!$A:$A,[1]Skill!$V:$V)*$AC53/100)+
IF(ISBLANK($AD53),0, LOOKUP($AD53,[1]Skill!$A:$A,[1]Skill!$V:$V)*$AE53/100)+
IF(ISBLANK($AF53),0, LOOKUP($AF53,[1]Skill!$A:$A,[1]Skill!$V:$V)*$AG53/100)</f>
        <v>#N/A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 t="shared" si="2"/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 t="shared" si="3"/>
        <v>0;0;0;0;0;0;0</v>
      </c>
      <c r="AW53" s="52" t="s">
        <v>1089</v>
      </c>
      <c r="AX53" s="4">
        <v>6</v>
      </c>
      <c r="AY53" s="4">
        <v>50</v>
      </c>
      <c r="AZ53" s="4"/>
      <c r="BA53" s="20">
        <v>0</v>
      </c>
      <c r="BB53" s="21">
        <v>0</v>
      </c>
      <c r="BC53" s="27">
        <v>0.39836070000000001</v>
      </c>
    </row>
    <row r="54" spans="1:55">
      <c r="A54">
        <v>51000051</v>
      </c>
      <c r="B54" s="4" t="s">
        <v>63</v>
      </c>
      <c r="C54" s="4" t="s">
        <v>534</v>
      </c>
      <c r="D54" s="21" t="s">
        <v>873</v>
      </c>
      <c r="E54" s="4">
        <v>3</v>
      </c>
      <c r="F54" s="4">
        <v>5</v>
      </c>
      <c r="G54" s="4">
        <v>2</v>
      </c>
      <c r="H54" s="4">
        <f t="shared" si="0"/>
        <v>3</v>
      </c>
      <c r="I54" s="4">
        <v>3</v>
      </c>
      <c r="J54" s="4">
        <v>-10</v>
      </c>
      <c r="K54" s="4">
        <v>17</v>
      </c>
      <c r="L54" s="4">
        <v>-2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 t="shared" si="1"/>
        <v>5</v>
      </c>
      <c r="U54" s="4">
        <v>30</v>
      </c>
      <c r="V54" s="4">
        <v>12</v>
      </c>
      <c r="W54" s="4">
        <v>0</v>
      </c>
      <c r="X54" s="4" t="s">
        <v>64</v>
      </c>
      <c r="Y54" s="4" t="s">
        <v>1073</v>
      </c>
      <c r="Z54" s="39">
        <v>55000066</v>
      </c>
      <c r="AA54" s="20">
        <v>100</v>
      </c>
      <c r="AB54" s="20"/>
      <c r="AC54" s="20"/>
      <c r="AD54" s="20"/>
      <c r="AE54" s="20"/>
      <c r="AF54" s="20"/>
      <c r="AG54" s="20"/>
      <c r="AH54" s="20" t="e">
        <f>IF(ISBLANK($Z54),0, LOOKUP($Z54,[1]Skill!$A:$A,[1]Skill!$V:$V)*$AA54/100)+
IF(ISBLANK($AB54),0, LOOKUP($AB54,[1]Skill!$A:$A,[1]Skill!$V:$V)*$AC54/100)+
IF(ISBLANK($AD54),0, LOOKUP($AD54,[1]Skill!$A:$A,[1]Skill!$V:$V)*$AE54/100)+
IF(ISBLANK($AF54),0, LOOKUP($AF54,[1]Skill!$A:$A,[1]Skill!$V:$V)*$AG54/100)</f>
        <v>#N/A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 t="shared" si="2"/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 t="shared" si="3"/>
        <v>0;0;0;0;0;0;0</v>
      </c>
      <c r="AW54" s="52" t="s">
        <v>1089</v>
      </c>
      <c r="AX54" s="4">
        <v>6</v>
      </c>
      <c r="AY54" s="4">
        <v>51</v>
      </c>
      <c r="AZ54" s="4"/>
      <c r="BA54" s="20">
        <v>0</v>
      </c>
      <c r="BB54" s="21">
        <v>0</v>
      </c>
      <c r="BC54" s="27">
        <v>0.53442619999999996</v>
      </c>
    </row>
    <row r="55" spans="1:55">
      <c r="A55">
        <v>51000052</v>
      </c>
      <c r="B55" s="7" t="s">
        <v>423</v>
      </c>
      <c r="C55" s="4" t="s">
        <v>535</v>
      </c>
      <c r="D55" s="21" t="s">
        <v>873</v>
      </c>
      <c r="E55" s="4">
        <v>2</v>
      </c>
      <c r="F55" s="4">
        <v>4</v>
      </c>
      <c r="G55" s="4">
        <v>0</v>
      </c>
      <c r="H55" s="4">
        <f t="shared" si="0"/>
        <v>6</v>
      </c>
      <c r="I55" s="4">
        <v>2</v>
      </c>
      <c r="J55" s="4">
        <v>9</v>
      </c>
      <c r="K55" s="4">
        <v>13</v>
      </c>
      <c r="L55" s="4">
        <v>-3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 t="shared" si="1"/>
        <v>19</v>
      </c>
      <c r="U55" s="4">
        <v>10</v>
      </c>
      <c r="V55" s="4">
        <v>10</v>
      </c>
      <c r="W55" s="4">
        <v>0</v>
      </c>
      <c r="X55" s="4" t="s">
        <v>65</v>
      </c>
      <c r="Y55" s="4" t="s">
        <v>750</v>
      </c>
      <c r="Z55" s="39">
        <v>55000086</v>
      </c>
      <c r="AA55" s="20">
        <v>100</v>
      </c>
      <c r="AB55" s="20"/>
      <c r="AC55" s="20"/>
      <c r="AD55" s="20"/>
      <c r="AE55" s="20"/>
      <c r="AF55" s="20"/>
      <c r="AG55" s="20"/>
      <c r="AH55" s="20" t="e">
        <f>IF(ISBLANK($Z55),0, LOOKUP($Z55,[1]Skill!$A:$A,[1]Skill!$V:$V)*$AA55/100)+
IF(ISBLANK($AB55),0, LOOKUP($AB55,[1]Skill!$A:$A,[1]Skill!$V:$V)*$AC55/100)+
IF(ISBLANK($AD55),0, LOOKUP($AD55,[1]Skill!$A:$A,[1]Skill!$V:$V)*$AE55/100)+
IF(ISBLANK($AF55),0, LOOKUP($AF55,[1]Skill!$A:$A,[1]Skill!$V:$V)*$AG55/100)</f>
        <v>#N/A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 t="shared" si="2"/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 t="shared" si="3"/>
        <v>0;0;0;0;0;0;0</v>
      </c>
      <c r="AW55" s="52" t="s">
        <v>1089</v>
      </c>
      <c r="AX55" s="4">
        <v>6</v>
      </c>
      <c r="AY55" s="4">
        <v>52</v>
      </c>
      <c r="AZ55" s="4"/>
      <c r="BA55" s="20">
        <v>0</v>
      </c>
      <c r="BB55" s="21">
        <v>0</v>
      </c>
      <c r="BC55" s="27">
        <v>0.33770489999999997</v>
      </c>
    </row>
    <row r="56" spans="1:55">
      <c r="A56">
        <v>51000053</v>
      </c>
      <c r="B56" s="4" t="s">
        <v>66</v>
      </c>
      <c r="C56" s="4" t="s">
        <v>536</v>
      </c>
      <c r="D56" s="21" t="s">
        <v>873</v>
      </c>
      <c r="E56" s="4">
        <v>3</v>
      </c>
      <c r="F56" s="4">
        <v>1</v>
      </c>
      <c r="G56" s="4">
        <v>6</v>
      </c>
      <c r="H56" s="4">
        <f t="shared" si="0"/>
        <v>6</v>
      </c>
      <c r="I56" s="4">
        <v>3</v>
      </c>
      <c r="J56" s="4">
        <v>18</v>
      </c>
      <c r="K56" s="4">
        <v>-8</v>
      </c>
      <c r="L56" s="4">
        <v>-3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 t="shared" si="1"/>
        <v>8.32</v>
      </c>
      <c r="U56" s="4">
        <v>10</v>
      </c>
      <c r="V56" s="4">
        <v>20</v>
      </c>
      <c r="W56" s="4">
        <v>0</v>
      </c>
      <c r="X56" s="4" t="s">
        <v>4</v>
      </c>
      <c r="Y56" s="4" t="s">
        <v>1065</v>
      </c>
      <c r="Z56" s="39">
        <v>55000087</v>
      </c>
      <c r="AA56" s="20">
        <v>30</v>
      </c>
      <c r="AB56" s="20"/>
      <c r="AC56" s="20"/>
      <c r="AD56" s="20"/>
      <c r="AE56" s="20"/>
      <c r="AF56" s="20"/>
      <c r="AG56" s="20"/>
      <c r="AH56" s="20" t="e">
        <f>IF(ISBLANK($Z56),0, LOOKUP($Z56,[1]Skill!$A:$A,[1]Skill!$V:$V)*$AA56/100)+
IF(ISBLANK($AB56),0, LOOKUP($AB56,[1]Skill!$A:$A,[1]Skill!$V:$V)*$AC56/100)+
IF(ISBLANK($AD56),0, LOOKUP($AD56,[1]Skill!$A:$A,[1]Skill!$V:$V)*$AE56/100)+
IF(ISBLANK($AF56),0, LOOKUP($AF56,[1]Skill!$A:$A,[1]Skill!$V:$V)*$AG56/100)</f>
        <v>#N/A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 t="shared" si="2"/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 t="shared" si="3"/>
        <v>0;0;0;0;0;0;0.3</v>
      </c>
      <c r="AW56" s="52" t="s">
        <v>1089</v>
      </c>
      <c r="AX56" s="4">
        <v>6</v>
      </c>
      <c r="AY56" s="4">
        <v>53</v>
      </c>
      <c r="AZ56" s="4"/>
      <c r="BA56" s="20">
        <v>0</v>
      </c>
      <c r="BB56" s="21">
        <v>0</v>
      </c>
      <c r="BC56" s="27">
        <v>0.5557377</v>
      </c>
    </row>
    <row r="57" spans="1:55">
      <c r="A57">
        <v>51000054</v>
      </c>
      <c r="B57" s="7" t="s">
        <v>424</v>
      </c>
      <c r="C57" s="4" t="s">
        <v>425</v>
      </c>
      <c r="D57" s="21" t="s">
        <v>873</v>
      </c>
      <c r="E57" s="4">
        <v>2</v>
      </c>
      <c r="F57" s="4">
        <v>10</v>
      </c>
      <c r="G57" s="4">
        <v>5</v>
      </c>
      <c r="H57" s="4">
        <f t="shared" si="0"/>
        <v>1</v>
      </c>
      <c r="I57" s="4">
        <v>2</v>
      </c>
      <c r="J57" s="4">
        <v>3</v>
      </c>
      <c r="K57" s="4">
        <v>-3</v>
      </c>
      <c r="L57" s="4">
        <v>-3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 t="shared" si="1"/>
        <v>-3</v>
      </c>
      <c r="U57" s="4">
        <v>10</v>
      </c>
      <c r="V57" s="4">
        <v>20</v>
      </c>
      <c r="W57" s="4">
        <v>0</v>
      </c>
      <c r="X57" s="4" t="s">
        <v>4</v>
      </c>
      <c r="Y57" s="4" t="s">
        <v>992</v>
      </c>
      <c r="Z57" s="39">
        <v>55000088</v>
      </c>
      <c r="AA57" s="20">
        <v>30</v>
      </c>
      <c r="AB57" s="20">
        <v>55000089</v>
      </c>
      <c r="AC57" s="20">
        <v>70</v>
      </c>
      <c r="AD57" s="20"/>
      <c r="AE57" s="20"/>
      <c r="AF57" s="20"/>
      <c r="AG57" s="20"/>
      <c r="AH57" s="20" t="e">
        <f>IF(ISBLANK($Z57),0, LOOKUP($Z57,[1]Skill!$A:$A,[1]Skill!$V:$V)*$AA57/100)+
IF(ISBLANK($AB57),0, LOOKUP($AB57,[1]Skill!$A:$A,[1]Skill!$V:$V)*$AC57/100)+
IF(ISBLANK($AD57),0, LOOKUP($AD57,[1]Skill!$A:$A,[1]Skill!$V:$V)*$AE57/100)+
IF(ISBLANK($AF57),0, LOOKUP($AF57,[1]Skill!$A:$A,[1]Skill!$V:$V)*$AG57/100)</f>
        <v>#N/A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 t="shared" si="2"/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 t="shared" si="3"/>
        <v>0;0;0;0;0;0;0</v>
      </c>
      <c r="AW57" s="52" t="s">
        <v>1089</v>
      </c>
      <c r="AX57" s="4">
        <v>6</v>
      </c>
      <c r="AY57" s="4">
        <v>54</v>
      </c>
      <c r="AZ57" s="4"/>
      <c r="BA57" s="20">
        <v>0</v>
      </c>
      <c r="BB57" s="21">
        <v>0</v>
      </c>
      <c r="BC57" s="27">
        <v>0.24918029999999999</v>
      </c>
    </row>
    <row r="58" spans="1:55">
      <c r="A58">
        <v>51000055</v>
      </c>
      <c r="B58" s="4" t="s">
        <v>67</v>
      </c>
      <c r="C58" s="4" t="s">
        <v>346</v>
      </c>
      <c r="D58" s="21" t="s">
        <v>873</v>
      </c>
      <c r="E58" s="4">
        <v>2</v>
      </c>
      <c r="F58" s="4">
        <v>11</v>
      </c>
      <c r="G58" s="4">
        <v>0</v>
      </c>
      <c r="H58" s="4">
        <f t="shared" si="0"/>
        <v>0</v>
      </c>
      <c r="I58" s="4">
        <v>2</v>
      </c>
      <c r="J58" s="4">
        <v>8</v>
      </c>
      <c r="K58" s="4">
        <v>-10</v>
      </c>
      <c r="L58" s="4">
        <v>-3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 t="shared" si="1"/>
        <v>-5</v>
      </c>
      <c r="U58" s="4">
        <v>10</v>
      </c>
      <c r="V58" s="4">
        <v>15</v>
      </c>
      <c r="W58" s="4">
        <v>0</v>
      </c>
      <c r="X58" s="4" t="s">
        <v>4</v>
      </c>
      <c r="Y58" s="4" t="s">
        <v>751</v>
      </c>
      <c r="Z58" s="39">
        <v>55000090</v>
      </c>
      <c r="AA58" s="20">
        <v>100</v>
      </c>
      <c r="AB58" s="20"/>
      <c r="AC58" s="20"/>
      <c r="AD58" s="20"/>
      <c r="AE58" s="20"/>
      <c r="AF58" s="20"/>
      <c r="AG58" s="20"/>
      <c r="AH58" s="20" t="e">
        <f>IF(ISBLANK($Z58),0, LOOKUP($Z58,[1]Skill!$A:$A,[1]Skill!$V:$V)*$AA58/100)+
IF(ISBLANK($AB58),0, LOOKUP($AB58,[1]Skill!$A:$A,[1]Skill!$V:$V)*$AC58/100)+
IF(ISBLANK($AD58),0, LOOKUP($AD58,[1]Skill!$A:$A,[1]Skill!$V:$V)*$AE58/100)+
IF(ISBLANK($AF58),0, LOOKUP($AF58,[1]Skill!$A:$A,[1]Skill!$V:$V)*$AG58/100)</f>
        <v>#N/A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 t="shared" si="2"/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 t="shared" si="3"/>
        <v>0;0;0;0;0;0;0</v>
      </c>
      <c r="AW58" s="52" t="s">
        <v>1089</v>
      </c>
      <c r="AX58" s="4">
        <v>6</v>
      </c>
      <c r="AY58" s="4">
        <v>55</v>
      </c>
      <c r="AZ58" s="4"/>
      <c r="BA58" s="20">
        <v>0</v>
      </c>
      <c r="BB58" s="21">
        <v>0</v>
      </c>
      <c r="BC58" s="27">
        <v>0.3967213</v>
      </c>
    </row>
    <row r="59" spans="1:55">
      <c r="A59">
        <v>51000056</v>
      </c>
      <c r="B59" s="4" t="s">
        <v>68</v>
      </c>
      <c r="C59" s="4" t="s">
        <v>347</v>
      </c>
      <c r="D59" s="21" t="s">
        <v>873</v>
      </c>
      <c r="E59" s="4">
        <v>3</v>
      </c>
      <c r="F59" s="4">
        <v>9</v>
      </c>
      <c r="G59" s="4">
        <v>0</v>
      </c>
      <c r="H59" s="4">
        <f t="shared" si="0"/>
        <v>6</v>
      </c>
      <c r="I59" s="4">
        <v>3</v>
      </c>
      <c r="J59" s="4">
        <v>22</v>
      </c>
      <c r="K59" s="4">
        <v>-5</v>
      </c>
      <c r="L59" s="4">
        <v>3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14">
        <f t="shared" si="1"/>
        <v>20</v>
      </c>
      <c r="U59" s="4">
        <v>10</v>
      </c>
      <c r="V59" s="4">
        <v>25</v>
      </c>
      <c r="W59" s="4">
        <v>0</v>
      </c>
      <c r="X59" s="4" t="s">
        <v>69</v>
      </c>
      <c r="Y59" s="4" t="s">
        <v>1022</v>
      </c>
      <c r="Z59" s="39">
        <v>55000091</v>
      </c>
      <c r="AA59" s="20">
        <v>100</v>
      </c>
      <c r="AB59" s="20"/>
      <c r="AC59" s="20"/>
      <c r="AD59" s="20"/>
      <c r="AE59" s="20"/>
      <c r="AF59" s="20"/>
      <c r="AG59" s="20"/>
      <c r="AH59" s="20" t="e">
        <f>IF(ISBLANK($Z59),0, LOOKUP($Z59,[1]Skill!$A:$A,[1]Skill!$V:$V)*$AA59/100)+
IF(ISBLANK($AB59),0, LOOKUP($AB59,[1]Skill!$A:$A,[1]Skill!$V:$V)*$AC59/100)+
IF(ISBLANK($AD59),0, LOOKUP($AD59,[1]Skill!$A:$A,[1]Skill!$V:$V)*$AE59/100)+
IF(ISBLANK($AF59),0, LOOKUP($AF59,[1]Skill!$A:$A,[1]Skill!$V:$V)*$AG59/100)</f>
        <v>#N/A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 t="shared" si="2"/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 t="shared" si="3"/>
        <v>0;0;0;0;0;0;0</v>
      </c>
      <c r="AW59" s="52" t="s">
        <v>1089</v>
      </c>
      <c r="AX59" s="4">
        <v>6</v>
      </c>
      <c r="AY59" s="4">
        <v>56</v>
      </c>
      <c r="AZ59" s="4"/>
      <c r="BA59" s="20">
        <v>0</v>
      </c>
      <c r="BB59" s="21">
        <v>0</v>
      </c>
      <c r="BC59" s="27">
        <v>0.70163940000000002</v>
      </c>
    </row>
    <row r="60" spans="1:55">
      <c r="A60">
        <v>51000057</v>
      </c>
      <c r="B60" s="4" t="s">
        <v>70</v>
      </c>
      <c r="C60" s="4" t="s">
        <v>537</v>
      </c>
      <c r="D60" s="21" t="s">
        <v>873</v>
      </c>
      <c r="E60" s="4">
        <v>1</v>
      </c>
      <c r="F60" s="4">
        <v>1</v>
      </c>
      <c r="G60" s="4">
        <v>0</v>
      </c>
      <c r="H60" s="4">
        <f t="shared" si="0"/>
        <v>3</v>
      </c>
      <c r="I60" s="4">
        <v>1</v>
      </c>
      <c r="J60" s="4">
        <v>8</v>
      </c>
      <c r="K60" s="4">
        <v>0</v>
      </c>
      <c r="L60" s="4">
        <v>-2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 t="shared" si="1"/>
        <v>6</v>
      </c>
      <c r="U60" s="4">
        <v>10</v>
      </c>
      <c r="V60" s="4">
        <v>15</v>
      </c>
      <c r="W60" s="4">
        <v>0</v>
      </c>
      <c r="X60" s="4" t="s">
        <v>9</v>
      </c>
      <c r="Y60" s="4" t="s">
        <v>878</v>
      </c>
      <c r="Z60" s="39">
        <v>55000092</v>
      </c>
      <c r="AA60" s="20">
        <v>30</v>
      </c>
      <c r="AB60" s="20"/>
      <c r="AC60" s="20"/>
      <c r="AD60" s="20"/>
      <c r="AE60" s="20"/>
      <c r="AF60" s="20"/>
      <c r="AG60" s="20"/>
      <c r="AH60" s="20" t="e">
        <f>IF(ISBLANK($Z60),0, LOOKUP($Z60,[1]Skill!$A:$A,[1]Skill!$V:$V)*$AA60/100)+
IF(ISBLANK($AB60),0, LOOKUP($AB60,[1]Skill!$A:$A,[1]Skill!$V:$V)*$AC60/100)+
IF(ISBLANK($AD60),0, LOOKUP($AD60,[1]Skill!$A:$A,[1]Skill!$V:$V)*$AE60/100)+
IF(ISBLANK($AF60),0, LOOKUP($AF60,[1]Skill!$A:$A,[1]Skill!$V:$V)*$AG60/100)</f>
        <v>#N/A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 t="shared" si="2"/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 t="shared" si="3"/>
        <v>0;0;0;0;0;0;0</v>
      </c>
      <c r="AW60" s="52" t="s">
        <v>1089</v>
      </c>
      <c r="AX60" s="4">
        <v>6</v>
      </c>
      <c r="AY60" s="4">
        <v>57</v>
      </c>
      <c r="AZ60" s="4"/>
      <c r="BA60" s="20">
        <v>0</v>
      </c>
      <c r="BB60" s="21">
        <v>0</v>
      </c>
      <c r="BC60" s="27">
        <v>0.26065569999999999</v>
      </c>
    </row>
    <row r="61" spans="1:55">
      <c r="A61">
        <v>51000058</v>
      </c>
      <c r="B61" s="4" t="s">
        <v>71</v>
      </c>
      <c r="C61" s="4" t="s">
        <v>538</v>
      </c>
      <c r="D61" s="21" t="s">
        <v>873</v>
      </c>
      <c r="E61" s="4">
        <v>1</v>
      </c>
      <c r="F61" s="4">
        <v>7</v>
      </c>
      <c r="G61" s="4">
        <v>0</v>
      </c>
      <c r="H61" s="4">
        <f t="shared" si="0"/>
        <v>6</v>
      </c>
      <c r="I61" s="4">
        <v>1</v>
      </c>
      <c r="J61" s="4">
        <v>17</v>
      </c>
      <c r="K61" s="4">
        <v>10</v>
      </c>
      <c r="L61" s="4">
        <v>-3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 t="shared" si="1"/>
        <v>24</v>
      </c>
      <c r="U61" s="4">
        <v>10</v>
      </c>
      <c r="V61" s="4">
        <v>15</v>
      </c>
      <c r="W61" s="4">
        <v>0</v>
      </c>
      <c r="X61" s="4" t="s">
        <v>24</v>
      </c>
      <c r="Y61" s="4" t="s">
        <v>985</v>
      </c>
      <c r="Z61" s="39">
        <v>55000093</v>
      </c>
      <c r="AA61" s="20">
        <v>25</v>
      </c>
      <c r="AB61" s="20"/>
      <c r="AC61" s="20"/>
      <c r="AD61" s="20"/>
      <c r="AE61" s="20"/>
      <c r="AF61" s="20"/>
      <c r="AG61" s="20"/>
      <c r="AH61" s="20" t="e">
        <f>IF(ISBLANK($Z61),0, LOOKUP($Z61,[1]Skill!$A:$A,[1]Skill!$V:$V)*$AA61/100)+
IF(ISBLANK($AB61),0, LOOKUP($AB61,[1]Skill!$A:$A,[1]Skill!$V:$V)*$AC61/100)+
IF(ISBLANK($AD61),0, LOOKUP($AD61,[1]Skill!$A:$A,[1]Skill!$V:$V)*$AE61/100)+
IF(ISBLANK($AF61),0, LOOKUP($AF61,[1]Skill!$A:$A,[1]Skill!$V:$V)*$AG61/100)</f>
        <v>#N/A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 t="shared" si="2"/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 t="shared" si="3"/>
        <v>0;0;0;0;0;0;0</v>
      </c>
      <c r="AW61" s="52" t="s">
        <v>1089</v>
      </c>
      <c r="AX61" s="4">
        <v>6</v>
      </c>
      <c r="AY61" s="4">
        <v>58</v>
      </c>
      <c r="AZ61" s="4"/>
      <c r="BA61" s="20">
        <v>0</v>
      </c>
      <c r="BB61" s="21">
        <v>0</v>
      </c>
      <c r="BC61" s="27">
        <v>0.17213120000000001</v>
      </c>
    </row>
    <row r="62" spans="1:55">
      <c r="A62">
        <v>51000059</v>
      </c>
      <c r="B62" s="4" t="s">
        <v>72</v>
      </c>
      <c r="C62" s="4" t="s">
        <v>539</v>
      </c>
      <c r="D62" s="21" t="s">
        <v>873</v>
      </c>
      <c r="E62" s="4">
        <v>1</v>
      </c>
      <c r="F62" s="4">
        <v>4</v>
      </c>
      <c r="G62" s="4">
        <v>0</v>
      </c>
      <c r="H62" s="4">
        <f t="shared" si="0"/>
        <v>4</v>
      </c>
      <c r="I62" s="4">
        <v>1</v>
      </c>
      <c r="J62" s="4">
        <v>-4</v>
      </c>
      <c r="K62" s="4">
        <v>17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 t="shared" si="1"/>
        <v>9</v>
      </c>
      <c r="U62" s="4">
        <v>10</v>
      </c>
      <c r="V62" s="4">
        <v>15</v>
      </c>
      <c r="W62" s="4">
        <v>0</v>
      </c>
      <c r="X62" s="4" t="s">
        <v>65</v>
      </c>
      <c r="Y62" s="4" t="s">
        <v>752</v>
      </c>
      <c r="Z62" s="39">
        <v>55000062</v>
      </c>
      <c r="AA62" s="20">
        <v>20</v>
      </c>
      <c r="AB62" s="20"/>
      <c r="AC62" s="20"/>
      <c r="AD62" s="20"/>
      <c r="AE62" s="20"/>
      <c r="AF62" s="20"/>
      <c r="AG62" s="20"/>
      <c r="AH62" s="20" t="e">
        <f>IF(ISBLANK($Z62),0, LOOKUP($Z62,[1]Skill!$A:$A,[1]Skill!$V:$V)*$AA62/100)+
IF(ISBLANK($AB62),0, LOOKUP($AB62,[1]Skill!$A:$A,[1]Skill!$V:$V)*$AC62/100)+
IF(ISBLANK($AD62),0, LOOKUP($AD62,[1]Skill!$A:$A,[1]Skill!$V:$V)*$AE62/100)+
IF(ISBLANK($AF62),0, LOOKUP($AF62,[1]Skill!$A:$A,[1]Skill!$V:$V)*$AG62/100)</f>
        <v>#N/A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 t="shared" si="2"/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 t="shared" si="3"/>
        <v>0;0;0;0;0;0;0</v>
      </c>
      <c r="AW62" s="52" t="s">
        <v>1089</v>
      </c>
      <c r="AX62" s="4">
        <v>6</v>
      </c>
      <c r="AY62" s="4">
        <v>59</v>
      </c>
      <c r="AZ62" s="4"/>
      <c r="BA62" s="20">
        <v>0</v>
      </c>
      <c r="BB62" s="21">
        <v>0</v>
      </c>
      <c r="BC62" s="27">
        <v>0.13278690000000001</v>
      </c>
    </row>
    <row r="63" spans="1:55">
      <c r="A63">
        <v>51000060</v>
      </c>
      <c r="B63" s="4" t="s">
        <v>73</v>
      </c>
      <c r="C63" s="4" t="s">
        <v>540</v>
      </c>
      <c r="D63" s="21" t="s">
        <v>873</v>
      </c>
      <c r="E63" s="4">
        <v>4</v>
      </c>
      <c r="F63" s="4">
        <v>7</v>
      </c>
      <c r="G63" s="4">
        <v>0</v>
      </c>
      <c r="H63" s="4">
        <f t="shared" si="0"/>
        <v>6</v>
      </c>
      <c r="I63" s="4">
        <v>4</v>
      </c>
      <c r="J63" s="4">
        <v>7</v>
      </c>
      <c r="K63" s="4">
        <v>12</v>
      </c>
      <c r="L63" s="4">
        <v>-1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 t="shared" si="1"/>
        <v>18</v>
      </c>
      <c r="U63" s="4">
        <v>10</v>
      </c>
      <c r="V63" s="4">
        <v>15</v>
      </c>
      <c r="W63" s="4">
        <v>0</v>
      </c>
      <c r="X63" s="4" t="s">
        <v>38</v>
      </c>
      <c r="Y63" s="4" t="s">
        <v>753</v>
      </c>
      <c r="Z63" s="39">
        <v>55000094</v>
      </c>
      <c r="AA63" s="20">
        <v>12</v>
      </c>
      <c r="AB63" s="20"/>
      <c r="AC63" s="20"/>
      <c r="AD63" s="20"/>
      <c r="AE63" s="20"/>
      <c r="AF63" s="20"/>
      <c r="AG63" s="20"/>
      <c r="AH63" s="20" t="e">
        <f>IF(ISBLANK($Z63),0, LOOKUP($Z63,[1]Skill!$A:$A,[1]Skill!$V:$V)*$AA63/100)+
IF(ISBLANK($AB63),0, LOOKUP($AB63,[1]Skill!$A:$A,[1]Skill!$V:$V)*$AC63/100)+
IF(ISBLANK($AD63),0, LOOKUP($AD63,[1]Skill!$A:$A,[1]Skill!$V:$V)*$AE63/100)+
IF(ISBLANK($AF63),0, LOOKUP($AF63,[1]Skill!$A:$A,[1]Skill!$V:$V)*$AG63/100)</f>
        <v>#N/A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 t="shared" si="2"/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 t="shared" si="3"/>
        <v>0;0;0;0;0;0;0</v>
      </c>
      <c r="AW63" s="52" t="s">
        <v>1089</v>
      </c>
      <c r="AX63" s="4">
        <v>6</v>
      </c>
      <c r="AY63" s="4">
        <v>60</v>
      </c>
      <c r="AZ63" s="4"/>
      <c r="BA63" s="20">
        <v>0</v>
      </c>
      <c r="BB63" s="21">
        <v>0</v>
      </c>
      <c r="BC63" s="27">
        <v>0.75737699999999997</v>
      </c>
    </row>
    <row r="64" spans="1:55">
      <c r="A64">
        <v>51000061</v>
      </c>
      <c r="B64" s="4" t="s">
        <v>74</v>
      </c>
      <c r="C64" s="4" t="s">
        <v>348</v>
      </c>
      <c r="D64" s="21" t="s">
        <v>873</v>
      </c>
      <c r="E64" s="4">
        <v>3</v>
      </c>
      <c r="F64" s="4">
        <v>7</v>
      </c>
      <c r="G64" s="4">
        <v>2</v>
      </c>
      <c r="H64" s="4">
        <f t="shared" si="0"/>
        <v>6</v>
      </c>
      <c r="I64" s="4">
        <v>3</v>
      </c>
      <c r="J64" s="4">
        <v>-16</v>
      </c>
      <c r="K64" s="4">
        <v>16</v>
      </c>
      <c r="L64" s="4">
        <v>-3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 t="shared" si="1"/>
        <v>0.96</v>
      </c>
      <c r="U64" s="4">
        <v>10</v>
      </c>
      <c r="V64" s="4">
        <v>15</v>
      </c>
      <c r="W64" s="4">
        <v>0</v>
      </c>
      <c r="X64" s="4" t="s">
        <v>24</v>
      </c>
      <c r="Y64" s="4"/>
      <c r="Z64" s="39"/>
      <c r="AA64" s="20"/>
      <c r="AB64" s="20"/>
      <c r="AC64" s="20"/>
      <c r="AD64" s="20"/>
      <c r="AE64" s="20"/>
      <c r="AF64" s="20"/>
      <c r="AG64" s="20"/>
      <c r="AH64" s="20">
        <f>IF(ISBLANK($Z64),0, LOOKUP($Z64,[1]Skill!$A:$A,[1]Skill!$V:$V)*$AA64/100)+
IF(ISBLANK($AB64),0, LOOKUP($AB64,[1]Skill!$A:$A,[1]Skill!$V:$V)*$AC64/100)+
IF(ISBLANK($AD64),0, LOOKUP($AD64,[1]Skill!$A:$A,[1]Skill!$V:$V)*$AE64/100)+
IF(ISBLANK($AF64),0, LOOKUP($AF64,[1]Skill!$A:$A,[1]Skill!$V:$V)*$AG64/100)</f>
        <v>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 t="shared" si="2"/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 t="shared" si="3"/>
        <v>0;0.3;0.3;0;0.3;0;0</v>
      </c>
      <c r="AW64" s="52" t="s">
        <v>1089</v>
      </c>
      <c r="AX64" s="4">
        <v>6</v>
      </c>
      <c r="AY64" s="4">
        <v>61</v>
      </c>
      <c r="AZ64" s="4"/>
      <c r="BA64" s="20">
        <v>0</v>
      </c>
      <c r="BB64" s="21">
        <v>0</v>
      </c>
      <c r="BC64" s="27">
        <v>0.43442619999999998</v>
      </c>
    </row>
    <row r="65" spans="1:55">
      <c r="A65">
        <v>51000062</v>
      </c>
      <c r="B65" s="4" t="s">
        <v>75</v>
      </c>
      <c r="C65" s="4" t="s">
        <v>541</v>
      </c>
      <c r="D65" s="21" t="s">
        <v>874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4">
        <f t="shared" si="1"/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LOOKUP($Z65,[1]Skill!$A:$A,[1]Skill!$V:$V)*$AA65/100)+
IF(ISBLANK($AB65),0, LOOKUP($AB65,[1]Skill!$A:$A,[1]Skill!$V:$V)*$AC65/100)+
IF(ISBLANK($AD65),0, LOOKUP($AD65,[1]Skill!$A:$A,[1]Skill!$V:$V)*$AE65/100)+
IF(ISBLANK($AF65),0, LOOKUP($AF65,[1]Skill!$A:$A,[1]Skill!$V:$V)*$AG65/100)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 t="shared" si="2"/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 t="shared" si="3"/>
        <v>0;0;0;0;0;0;0</v>
      </c>
      <c r="AW65" s="52" t="s">
        <v>1089</v>
      </c>
      <c r="AX65" s="4">
        <v>6</v>
      </c>
      <c r="AY65" s="4">
        <v>62</v>
      </c>
      <c r="AZ65" s="4"/>
      <c r="BA65" s="20">
        <v>0</v>
      </c>
      <c r="BB65" s="21">
        <v>0</v>
      </c>
      <c r="BC65" s="27">
        <v>0.14590159999999999</v>
      </c>
    </row>
    <row r="66" spans="1:55">
      <c r="A66">
        <v>51000063</v>
      </c>
      <c r="B66" s="4" t="s">
        <v>76</v>
      </c>
      <c r="C66" s="4" t="s">
        <v>349</v>
      </c>
      <c r="D66" s="21" t="s">
        <v>874</v>
      </c>
      <c r="E66" s="4">
        <v>1</v>
      </c>
      <c r="F66" s="4">
        <v>4</v>
      </c>
      <c r="G66" s="4">
        <v>0</v>
      </c>
      <c r="H66" s="4">
        <f t="shared" si="0"/>
        <v>0</v>
      </c>
      <c r="I66" s="4">
        <v>1</v>
      </c>
      <c r="J66" s="4">
        <v>0</v>
      </c>
      <c r="K66" s="4">
        <v>0</v>
      </c>
      <c r="L66" s="4">
        <v>-5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 t="shared" si="1"/>
        <v>-5</v>
      </c>
      <c r="U66" s="4">
        <v>25</v>
      </c>
      <c r="V66" s="4">
        <v>10</v>
      </c>
      <c r="W66" s="4">
        <v>0</v>
      </c>
      <c r="X66" s="4" t="s">
        <v>40</v>
      </c>
      <c r="Y66" s="4"/>
      <c r="Z66" s="39"/>
      <c r="AA66" s="20"/>
      <c r="AB66" s="20"/>
      <c r="AC66" s="20"/>
      <c r="AD66" s="20"/>
      <c r="AE66" s="20"/>
      <c r="AF66" s="20"/>
      <c r="AG66" s="20"/>
      <c r="AH66" s="20">
        <f>IF(ISBLANK($Z66),0, LOOKUP($Z66,[1]Skill!$A:$A,[1]Skill!$V:$V)*$AA66/100)+
IF(ISBLANK($AB66),0, LOOKUP($AB66,[1]Skill!$A:$A,[1]Skill!$V:$V)*$AC66/100)+
IF(ISBLANK($AD66),0, LOOKUP($AD66,[1]Skill!$A:$A,[1]Skill!$V:$V)*$AE66/100)+
IF(ISBLANK($AF66),0, LOOKUP($AF66,[1]Skill!$A:$A,[1]Skill!$V:$V)*$AG66/100)</f>
        <v>0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 t="shared" si="2"/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 t="shared" si="3"/>
        <v>0;0;0;0;0;0;0</v>
      </c>
      <c r="AW66" s="52" t="s">
        <v>1089</v>
      </c>
      <c r="AX66" s="4">
        <v>6</v>
      </c>
      <c r="AY66" s="4">
        <v>63</v>
      </c>
      <c r="AZ66" s="4"/>
      <c r="BA66" s="20">
        <v>0</v>
      </c>
      <c r="BB66" s="21">
        <v>0</v>
      </c>
      <c r="BC66" s="27">
        <v>0.15245900000000001</v>
      </c>
    </row>
    <row r="67" spans="1:55">
      <c r="A67">
        <v>51000064</v>
      </c>
      <c r="B67" s="4" t="s">
        <v>77</v>
      </c>
      <c r="C67" s="4" t="s">
        <v>350</v>
      </c>
      <c r="D67" s="21" t="s">
        <v>873</v>
      </c>
      <c r="E67" s="4">
        <v>6</v>
      </c>
      <c r="F67" s="4">
        <v>5</v>
      </c>
      <c r="G67" s="4">
        <v>3</v>
      </c>
      <c r="H67" s="4">
        <f t="shared" si="0"/>
        <v>6</v>
      </c>
      <c r="I67" s="4">
        <v>6</v>
      </c>
      <c r="J67" s="4">
        <v>21</v>
      </c>
      <c r="K67" s="4">
        <v>14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14">
        <f t="shared" si="1"/>
        <v>35</v>
      </c>
      <c r="U67" s="4">
        <v>10</v>
      </c>
      <c r="V67" s="4">
        <v>12</v>
      </c>
      <c r="W67" s="4">
        <v>0</v>
      </c>
      <c r="X67" s="4" t="s">
        <v>78</v>
      </c>
      <c r="Y67" s="4" t="s">
        <v>1051</v>
      </c>
      <c r="Z67" s="39">
        <v>55000095</v>
      </c>
      <c r="AA67" s="20">
        <v>40</v>
      </c>
      <c r="AB67" s="20">
        <v>55000096</v>
      </c>
      <c r="AC67" s="20">
        <v>50</v>
      </c>
      <c r="AD67" s="20"/>
      <c r="AE67" s="20"/>
      <c r="AF67" s="20"/>
      <c r="AG67" s="20"/>
      <c r="AH67" s="20" t="e">
        <f>IF(ISBLANK($Z67),0, LOOKUP($Z67,[1]Skill!$A:$A,[1]Skill!$V:$V)*$AA67/100)+
IF(ISBLANK($AB67),0, LOOKUP($AB67,[1]Skill!$A:$A,[1]Skill!$V:$V)*$AC67/100)+
IF(ISBLANK($AD67),0, LOOKUP($AD67,[1]Skill!$A:$A,[1]Skill!$V:$V)*$AE67/100)+
IF(ISBLANK($AF67),0, LOOKUP($AF67,[1]Skill!$A:$A,[1]Skill!$V:$V)*$AG67/100)</f>
        <v>#N/A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 t="shared" si="2"/>
        <v>0;0;0;0;0</v>
      </c>
      <c r="AO67" s="20">
        <v>0</v>
      </c>
      <c r="AP67" s="20">
        <v>0</v>
      </c>
      <c r="AQ67" s="20">
        <v>0</v>
      </c>
      <c r="AR67" s="20">
        <v>0</v>
      </c>
      <c r="AS67" s="20">
        <v>0</v>
      </c>
      <c r="AT67" s="20">
        <v>0</v>
      </c>
      <c r="AU67" s="20">
        <v>0</v>
      </c>
      <c r="AV67" s="4" t="str">
        <f t="shared" si="3"/>
        <v>0;0;0;0;0;0;0</v>
      </c>
      <c r="AW67" s="52" t="s">
        <v>1089</v>
      </c>
      <c r="AX67" s="4">
        <v>5</v>
      </c>
      <c r="AY67" s="4">
        <v>64</v>
      </c>
      <c r="AZ67" s="4"/>
      <c r="BA67" s="20">
        <v>0</v>
      </c>
      <c r="BB67" s="21">
        <v>0</v>
      </c>
      <c r="BC67" s="27">
        <v>0.8180328</v>
      </c>
    </row>
    <row r="68" spans="1:55">
      <c r="A68">
        <v>51000065</v>
      </c>
      <c r="B68" s="4" t="s">
        <v>79</v>
      </c>
      <c r="C68" s="4" t="s">
        <v>542</v>
      </c>
      <c r="D68" s="21" t="s">
        <v>873</v>
      </c>
      <c r="E68" s="4">
        <v>7</v>
      </c>
      <c r="F68" s="4">
        <v>5</v>
      </c>
      <c r="G68" s="4">
        <v>3</v>
      </c>
      <c r="H68" s="4">
        <f t="shared" ref="H68:H131" si="4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 t="shared" ref="T68:T131" si="5"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78</v>
      </c>
      <c r="Y68" s="4" t="s">
        <v>1006</v>
      </c>
      <c r="Z68" s="39">
        <v>55000036</v>
      </c>
      <c r="AA68" s="20">
        <v>100</v>
      </c>
      <c r="AB68" s="20">
        <v>55000095</v>
      </c>
      <c r="AC68" s="20">
        <v>50</v>
      </c>
      <c r="AD68" s="20">
        <v>55000097</v>
      </c>
      <c r="AE68" s="20">
        <v>100</v>
      </c>
      <c r="AF68" s="20">
        <v>55000219</v>
      </c>
      <c r="AG68" s="20">
        <v>100</v>
      </c>
      <c r="AH68" s="20" t="e">
        <f>IF(ISBLANK($Z68),0, LOOKUP($Z68,[1]Skill!$A:$A,[1]Skill!$V:$V)*$AA68/100)+
IF(ISBLANK($AB68),0, LOOKUP($AB68,[1]Skill!$A:$A,[1]Skill!$V:$V)*$AC68/100)+
IF(ISBLANK($AD68),0, LOOKUP($AD68,[1]Skill!$A:$A,[1]Skill!$V:$V)*$AE68/100)+
IF(ISBLANK($AF68),0, LOOKUP($AF68,[1]Skill!$A:$A,[1]Skill!$V:$V)*$AG68/100)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 t="shared" si="2"/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 t="shared" si="3"/>
        <v>0;0;0;0;0;0;0</v>
      </c>
      <c r="AW68" s="52" t="s">
        <v>1089</v>
      </c>
      <c r="AX68" s="4">
        <v>5</v>
      </c>
      <c r="AY68" s="4">
        <v>65</v>
      </c>
      <c r="AZ68" s="4" t="s">
        <v>80</v>
      </c>
      <c r="BA68" s="20">
        <v>0</v>
      </c>
      <c r="BB68" s="21">
        <v>0</v>
      </c>
      <c r="BC68" s="27">
        <v>0.95081970000000005</v>
      </c>
    </row>
    <row r="69" spans="1:55">
      <c r="A69">
        <v>51000066</v>
      </c>
      <c r="B69" s="4" t="s">
        <v>81</v>
      </c>
      <c r="C69" s="4" t="s">
        <v>351</v>
      </c>
      <c r="D69" s="21" t="s">
        <v>873</v>
      </c>
      <c r="E69" s="4">
        <v>6</v>
      </c>
      <c r="F69" s="4">
        <v>5</v>
      </c>
      <c r="G69" s="4">
        <v>0</v>
      </c>
      <c r="H69" s="4">
        <f t="shared" si="4"/>
        <v>2</v>
      </c>
      <c r="I69" s="4">
        <v>6</v>
      </c>
      <c r="J69" s="4">
        <v>14</v>
      </c>
      <c r="K69" s="4">
        <v>-10</v>
      </c>
      <c r="L69" s="4">
        <v>-2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14">
        <f t="shared" si="5"/>
        <v>2</v>
      </c>
      <c r="U69" s="4">
        <v>10</v>
      </c>
      <c r="V69" s="4">
        <v>15</v>
      </c>
      <c r="W69" s="4">
        <v>0</v>
      </c>
      <c r="X69" s="4" t="s">
        <v>40</v>
      </c>
      <c r="Y69" s="4" t="s">
        <v>1023</v>
      </c>
      <c r="Z69" s="39">
        <v>55000060</v>
      </c>
      <c r="AA69" s="20">
        <v>100</v>
      </c>
      <c r="AB69" s="20">
        <v>55000098</v>
      </c>
      <c r="AC69" s="20">
        <v>35</v>
      </c>
      <c r="AD69" s="20">
        <v>55000099</v>
      </c>
      <c r="AE69" s="20">
        <v>100</v>
      </c>
      <c r="AF69" s="20"/>
      <c r="AG69" s="20"/>
      <c r="AH69" s="20" t="e">
        <f>IF(ISBLANK($Z69),0, LOOKUP($Z69,[1]Skill!$A:$A,[1]Skill!$V:$V)*$AA69/100)+
IF(ISBLANK($AB69),0, LOOKUP($AB69,[1]Skill!$A:$A,[1]Skill!$V:$V)*$AC69/100)+
IF(ISBLANK($AD69),0, LOOKUP($AD69,[1]Skill!$A:$A,[1]Skill!$V:$V)*$AE69/100)+
IF(ISBLANK($AF69),0, LOOKUP($AF69,[1]Skill!$A:$A,[1]Skill!$V:$V)*$AG69/100)</f>
        <v>#N/A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 t="shared" ref="AN69:AN132" si="6"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 t="shared" ref="AV69:AV132" si="7">CONCATENATE(AO69,";",AP69,";",AQ69,";",AR69,";",AS69,";",AT69,";",AU69)</f>
        <v>0;0;0;0;0;0;0</v>
      </c>
      <c r="AW69" s="52" t="s">
        <v>1089</v>
      </c>
      <c r="AX69" s="4">
        <v>5</v>
      </c>
      <c r="AY69" s="4">
        <v>66</v>
      </c>
      <c r="AZ69" s="4"/>
      <c r="BA69" s="20">
        <v>0</v>
      </c>
      <c r="BB69" s="21">
        <v>0</v>
      </c>
      <c r="BC69" s="27">
        <v>0.84098360000000005</v>
      </c>
    </row>
    <row r="70" spans="1:55">
      <c r="A70">
        <v>51000067</v>
      </c>
      <c r="B70" s="4" t="s">
        <v>82</v>
      </c>
      <c r="C70" s="4" t="s">
        <v>543</v>
      </c>
      <c r="D70" s="21" t="s">
        <v>873</v>
      </c>
      <c r="E70" s="4">
        <v>5</v>
      </c>
      <c r="F70" s="4">
        <v>8</v>
      </c>
      <c r="G70" s="4">
        <v>0</v>
      </c>
      <c r="H70" s="4">
        <f t="shared" si="4"/>
        <v>6</v>
      </c>
      <c r="I70" s="4">
        <v>5</v>
      </c>
      <c r="J70" s="4">
        <v>7</v>
      </c>
      <c r="K70" s="4">
        <v>18</v>
      </c>
      <c r="L70" s="4">
        <v>2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 t="shared" si="5"/>
        <v>27</v>
      </c>
      <c r="U70" s="4">
        <v>10</v>
      </c>
      <c r="V70" s="4">
        <v>10</v>
      </c>
      <c r="W70" s="4">
        <v>0</v>
      </c>
      <c r="X70" s="4" t="s">
        <v>16</v>
      </c>
      <c r="Y70" s="4" t="s">
        <v>754</v>
      </c>
      <c r="Z70" s="39">
        <v>55000041</v>
      </c>
      <c r="AA70" s="20">
        <v>30</v>
      </c>
      <c r="AB70" s="20">
        <v>55000100</v>
      </c>
      <c r="AC70" s="20">
        <v>40</v>
      </c>
      <c r="AD70" s="20">
        <v>55000102</v>
      </c>
      <c r="AE70" s="20">
        <v>50</v>
      </c>
      <c r="AF70" s="20"/>
      <c r="AG70" s="20"/>
      <c r="AH70" s="20" t="e">
        <f>IF(ISBLANK($Z70),0, LOOKUP($Z70,[1]Skill!$A:$A,[1]Skill!$V:$V)*$AA70/100)+
IF(ISBLANK($AB70),0, LOOKUP($AB70,[1]Skill!$A:$A,[1]Skill!$V:$V)*$AC70/100)+
IF(ISBLANK($AD70),0, LOOKUP($AD70,[1]Skill!$A:$A,[1]Skill!$V:$V)*$AE70/100)+
IF(ISBLANK($AF70),0, LOOKUP($AF70,[1]Skill!$A:$A,[1]Skill!$V:$V)*$AG70/100)</f>
        <v>#N/A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 t="shared" si="6"/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 t="shared" si="7"/>
        <v>0;0;0;0;0;0;0</v>
      </c>
      <c r="AW70" s="52" t="s">
        <v>1089</v>
      </c>
      <c r="AX70" s="4">
        <v>5</v>
      </c>
      <c r="AY70" s="4">
        <v>67</v>
      </c>
      <c r="AZ70" s="4"/>
      <c r="BA70" s="20">
        <v>0</v>
      </c>
      <c r="BB70" s="21">
        <v>0</v>
      </c>
      <c r="BC70" s="27">
        <v>0.89508200000000004</v>
      </c>
    </row>
    <row r="71" spans="1:55">
      <c r="A71">
        <v>51000068</v>
      </c>
      <c r="B71" s="4" t="s">
        <v>83</v>
      </c>
      <c r="C71" s="4" t="s">
        <v>544</v>
      </c>
      <c r="D71" s="21" t="s">
        <v>873</v>
      </c>
      <c r="E71" s="4">
        <v>2</v>
      </c>
      <c r="F71" s="4">
        <v>11</v>
      </c>
      <c r="G71" s="4">
        <v>5</v>
      </c>
      <c r="H71" s="4">
        <f t="shared" si="4"/>
        <v>6</v>
      </c>
      <c r="I71" s="4">
        <v>2</v>
      </c>
      <c r="J71" s="4">
        <v>-7</v>
      </c>
      <c r="K71" s="4">
        <v>-15</v>
      </c>
      <c r="L71" s="4">
        <v>2</v>
      </c>
      <c r="M71" s="4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14">
        <f t="shared" si="5"/>
        <v>-20</v>
      </c>
      <c r="U71" s="4">
        <v>10</v>
      </c>
      <c r="V71" s="4">
        <v>20</v>
      </c>
      <c r="W71" s="4">
        <v>0</v>
      </c>
      <c r="X71" s="4" t="s">
        <v>2</v>
      </c>
      <c r="Y71" s="4" t="s">
        <v>978</v>
      </c>
      <c r="Z71" s="39">
        <v>55000103</v>
      </c>
      <c r="AA71" s="20">
        <v>100</v>
      </c>
      <c r="AB71" s="20">
        <v>55000241</v>
      </c>
      <c r="AC71" s="20">
        <v>100</v>
      </c>
      <c r="AD71" s="20"/>
      <c r="AE71" s="20"/>
      <c r="AF71" s="20"/>
      <c r="AG71" s="20"/>
      <c r="AH71" s="20" t="e">
        <f>IF(ISBLANK($Z71),0, LOOKUP($Z71,[1]Skill!$A:$A,[1]Skill!$V:$V)*$AA71/100)+
IF(ISBLANK($AB71),0, LOOKUP($AB71,[1]Skill!$A:$A,[1]Skill!$V:$V)*$AC71/100)+
IF(ISBLANK($AD71),0, LOOKUP($AD71,[1]Skill!$A:$A,[1]Skill!$V:$V)*$AE71/100)+
IF(ISBLANK($AF71),0, LOOKUP($AF71,[1]Skill!$A:$A,[1]Skill!$V:$V)*$AG71/100)</f>
        <v>#N/A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 t="shared" si="6"/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 t="shared" si="7"/>
        <v>0;0;0;0;0;0;0</v>
      </c>
      <c r="AW71" s="52" t="s">
        <v>1089</v>
      </c>
      <c r="AX71" s="4">
        <v>6</v>
      </c>
      <c r="AY71" s="4">
        <v>68</v>
      </c>
      <c r="AZ71" s="4"/>
      <c r="BA71" s="20">
        <v>0</v>
      </c>
      <c r="BB71" s="21">
        <v>0</v>
      </c>
      <c r="BC71" s="27">
        <v>0.36065570000000002</v>
      </c>
    </row>
    <row r="72" spans="1:55">
      <c r="A72">
        <v>51000069</v>
      </c>
      <c r="B72" s="4" t="s">
        <v>84</v>
      </c>
      <c r="C72" s="4" t="s">
        <v>545</v>
      </c>
      <c r="D72" s="21" t="s">
        <v>873</v>
      </c>
      <c r="E72" s="4">
        <v>3</v>
      </c>
      <c r="F72" s="4">
        <v>7</v>
      </c>
      <c r="G72" s="4">
        <v>2</v>
      </c>
      <c r="H72" s="4">
        <f t="shared" si="4"/>
        <v>3</v>
      </c>
      <c r="I72" s="4">
        <v>3</v>
      </c>
      <c r="J72" s="4">
        <v>15</v>
      </c>
      <c r="K72" s="4">
        <v>-10</v>
      </c>
      <c r="L72" s="4">
        <v>3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14">
        <f t="shared" si="5"/>
        <v>8</v>
      </c>
      <c r="U72" s="4">
        <v>10</v>
      </c>
      <c r="V72" s="4">
        <v>15</v>
      </c>
      <c r="W72" s="4">
        <v>0</v>
      </c>
      <c r="X72" s="4" t="s">
        <v>2</v>
      </c>
      <c r="Y72" s="4" t="s">
        <v>979</v>
      </c>
      <c r="Z72" s="39">
        <v>55000103</v>
      </c>
      <c r="AA72" s="20">
        <v>100</v>
      </c>
      <c r="AB72" s="20">
        <v>55000240</v>
      </c>
      <c r="AC72" s="20">
        <v>15</v>
      </c>
      <c r="AD72" s="20"/>
      <c r="AE72" s="20"/>
      <c r="AF72" s="20"/>
      <c r="AG72" s="20"/>
      <c r="AH72" s="20" t="e">
        <f>IF(ISBLANK($Z72),0, LOOKUP($Z72,[1]Skill!$A:$A,[1]Skill!$V:$V)*$AA72/100)+
IF(ISBLANK($AB72),0, LOOKUP($AB72,[1]Skill!$A:$A,[1]Skill!$V:$V)*$AC72/100)+
IF(ISBLANK($AD72),0, LOOKUP($AD72,[1]Skill!$A:$A,[1]Skill!$V:$V)*$AE72/100)+
IF(ISBLANK($AF72),0, LOOKUP($AF72,[1]Skill!$A:$A,[1]Skill!$V:$V)*$AG72/100)</f>
        <v>#N/A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 t="shared" si="6"/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 t="shared" si="7"/>
        <v>0;0;0;0;0;0;0</v>
      </c>
      <c r="AW72" s="52" t="s">
        <v>1089</v>
      </c>
      <c r="AX72" s="4">
        <v>6</v>
      </c>
      <c r="AY72" s="4">
        <v>69</v>
      </c>
      <c r="AZ72" s="4"/>
      <c r="BA72" s="20">
        <v>0</v>
      </c>
      <c r="BB72" s="21">
        <v>0</v>
      </c>
      <c r="BC72" s="27">
        <v>0.72786890000000004</v>
      </c>
    </row>
    <row r="73" spans="1:55">
      <c r="A73">
        <v>51000070</v>
      </c>
      <c r="B73" s="4" t="s">
        <v>85</v>
      </c>
      <c r="C73" s="4" t="s">
        <v>546</v>
      </c>
      <c r="D73" s="21" t="s">
        <v>873</v>
      </c>
      <c r="E73" s="4">
        <v>3</v>
      </c>
      <c r="F73" s="4">
        <v>14</v>
      </c>
      <c r="G73" s="4">
        <v>4</v>
      </c>
      <c r="H73" s="4">
        <f t="shared" si="4"/>
        <v>6</v>
      </c>
      <c r="I73" s="4">
        <v>3</v>
      </c>
      <c r="J73" s="4">
        <v>9</v>
      </c>
      <c r="K73" s="4">
        <v>18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14">
        <f t="shared" si="5"/>
        <v>27</v>
      </c>
      <c r="U73" s="4">
        <v>40</v>
      </c>
      <c r="V73" s="4">
        <v>0</v>
      </c>
      <c r="W73" s="4">
        <v>0</v>
      </c>
      <c r="X73" s="4" t="s">
        <v>863</v>
      </c>
      <c r="Y73" s="4" t="s">
        <v>1024</v>
      </c>
      <c r="Z73" s="39">
        <v>55000060</v>
      </c>
      <c r="AA73" s="20">
        <v>100</v>
      </c>
      <c r="AB73" s="20">
        <v>55000093</v>
      </c>
      <c r="AC73" s="20">
        <v>25</v>
      </c>
      <c r="AD73" s="20"/>
      <c r="AE73" s="20"/>
      <c r="AF73" s="20"/>
      <c r="AG73" s="20"/>
      <c r="AH73" s="20" t="e">
        <f>IF(ISBLANK($Z73),0, LOOKUP($Z73,[1]Skill!$A:$A,[1]Skill!$V:$V)*$AA73/100)+
IF(ISBLANK($AB73),0, LOOKUP($AB73,[1]Skill!$A:$A,[1]Skill!$V:$V)*$AC73/100)+
IF(ISBLANK($AD73),0, LOOKUP($AD73,[1]Skill!$A:$A,[1]Skill!$V:$V)*$AE73/100)+
IF(ISBLANK($AF73),0, LOOKUP($AF73,[1]Skill!$A:$A,[1]Skill!$V:$V)*$AG73/100)</f>
        <v>#N/A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 t="shared" si="6"/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 t="shared" si="7"/>
        <v>0;0;0;0;0;0;0</v>
      </c>
      <c r="AW73" s="52" t="s">
        <v>1089</v>
      </c>
      <c r="AX73" s="4">
        <v>6</v>
      </c>
      <c r="AY73" s="4">
        <v>70</v>
      </c>
      <c r="AZ73" s="4"/>
      <c r="BA73" s="20">
        <v>0</v>
      </c>
      <c r="BB73" s="21">
        <v>0</v>
      </c>
      <c r="BC73" s="27">
        <v>0.63278690000000004</v>
      </c>
    </row>
    <row r="74" spans="1:55">
      <c r="A74">
        <v>51000071</v>
      </c>
      <c r="B74" s="4" t="s">
        <v>87</v>
      </c>
      <c r="C74" s="4" t="s">
        <v>547</v>
      </c>
      <c r="D74" s="21" t="s">
        <v>873</v>
      </c>
      <c r="E74" s="4">
        <v>4</v>
      </c>
      <c r="F74" s="4">
        <v>7</v>
      </c>
      <c r="G74" s="4">
        <v>1</v>
      </c>
      <c r="H74" s="4">
        <f t="shared" si="4"/>
        <v>6</v>
      </c>
      <c r="I74" s="4">
        <v>4</v>
      </c>
      <c r="J74" s="4">
        <v>16</v>
      </c>
      <c r="K74" s="4">
        <v>20</v>
      </c>
      <c r="L74" s="8">
        <v>-7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 t="shared" si="5"/>
        <v>29</v>
      </c>
      <c r="U74" s="4">
        <v>10</v>
      </c>
      <c r="V74" s="4">
        <v>10</v>
      </c>
      <c r="W74" s="4">
        <v>0</v>
      </c>
      <c r="X74" s="4" t="s">
        <v>6</v>
      </c>
      <c r="Y74" s="4" t="s">
        <v>755</v>
      </c>
      <c r="Z74" s="39">
        <v>55000088</v>
      </c>
      <c r="AA74" s="20">
        <v>100</v>
      </c>
      <c r="AB74" s="20">
        <v>55000104</v>
      </c>
      <c r="AC74" s="20">
        <v>100</v>
      </c>
      <c r="AD74" s="20"/>
      <c r="AE74" s="20"/>
      <c r="AF74" s="20"/>
      <c r="AG74" s="20"/>
      <c r="AH74" s="20" t="e">
        <f>IF(ISBLANK($Z74),0, LOOKUP($Z74,[1]Skill!$A:$A,[1]Skill!$V:$V)*$AA74/100)+
IF(ISBLANK($AB74),0, LOOKUP($AB74,[1]Skill!$A:$A,[1]Skill!$V:$V)*$AC74/100)+
IF(ISBLANK($AD74),0, LOOKUP($AD74,[1]Skill!$A:$A,[1]Skill!$V:$V)*$AE74/100)+
IF(ISBLANK($AF74),0, LOOKUP($AF74,[1]Skill!$A:$A,[1]Skill!$V:$V)*$AG74/100)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 t="shared" si="6"/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 t="shared" si="7"/>
        <v>0;0;0;0;0;0;0</v>
      </c>
      <c r="AW74" s="52" t="s">
        <v>1089</v>
      </c>
      <c r="AX74" s="4">
        <v>6</v>
      </c>
      <c r="AY74" s="4">
        <v>71</v>
      </c>
      <c r="AZ74" s="4"/>
      <c r="BA74" s="20">
        <v>0</v>
      </c>
      <c r="BB74" s="21">
        <v>0</v>
      </c>
      <c r="BC74" s="27">
        <v>0.70491800000000004</v>
      </c>
    </row>
    <row r="75" spans="1:55">
      <c r="A75">
        <v>51000072</v>
      </c>
      <c r="B75" s="4" t="s">
        <v>88</v>
      </c>
      <c r="C75" s="4" t="s">
        <v>352</v>
      </c>
      <c r="D75" s="21" t="s">
        <v>873</v>
      </c>
      <c r="E75" s="4">
        <v>2</v>
      </c>
      <c r="F75" s="4">
        <v>9</v>
      </c>
      <c r="G75" s="4">
        <v>1</v>
      </c>
      <c r="H75" s="4">
        <f t="shared" si="4"/>
        <v>1</v>
      </c>
      <c r="I75" s="4">
        <v>2</v>
      </c>
      <c r="J75" s="4">
        <v>-10</v>
      </c>
      <c r="K75" s="4">
        <v>11</v>
      </c>
      <c r="L75" s="4">
        <v>-3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14">
        <f t="shared" si="5"/>
        <v>-2</v>
      </c>
      <c r="U75" s="4">
        <v>30</v>
      </c>
      <c r="V75" s="4">
        <v>12</v>
      </c>
      <c r="W75" s="4">
        <v>0</v>
      </c>
      <c r="X75" s="4" t="s">
        <v>89</v>
      </c>
      <c r="Y75" s="4" t="s">
        <v>1074</v>
      </c>
      <c r="Z75" s="39">
        <v>55000004</v>
      </c>
      <c r="AA75" s="20">
        <v>100</v>
      </c>
      <c r="AB75" s="20">
        <v>55000065</v>
      </c>
      <c r="AC75" s="20">
        <v>100</v>
      </c>
      <c r="AD75" s="20"/>
      <c r="AE75" s="20"/>
      <c r="AF75" s="20"/>
      <c r="AG75" s="20"/>
      <c r="AH75" s="20" t="e">
        <f>IF(ISBLANK($Z75),0, LOOKUP($Z75,[1]Skill!$A:$A,[1]Skill!$V:$V)*$AA75/100)+
IF(ISBLANK($AB75),0, LOOKUP($AB75,[1]Skill!$A:$A,[1]Skill!$V:$V)*$AC75/100)+
IF(ISBLANK($AD75),0, LOOKUP($AD75,[1]Skill!$A:$A,[1]Skill!$V:$V)*$AE75/100)+
IF(ISBLANK($AF75),0, LOOKUP($AF75,[1]Skill!$A:$A,[1]Skill!$V:$V)*$AG75/100)</f>
        <v>#N/A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 t="shared" si="6"/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 t="shared" si="7"/>
        <v>0;0;0;0;0;0;0</v>
      </c>
      <c r="AW75" s="52" t="s">
        <v>1089</v>
      </c>
      <c r="AX75" s="4">
        <v>6</v>
      </c>
      <c r="AY75" s="4">
        <v>72</v>
      </c>
      <c r="AZ75" s="4"/>
      <c r="BA75" s="20">
        <v>0</v>
      </c>
      <c r="BB75" s="21">
        <v>0</v>
      </c>
      <c r="BC75" s="27">
        <v>0.31475409999999998</v>
      </c>
    </row>
    <row r="76" spans="1:55">
      <c r="A76">
        <v>51000073</v>
      </c>
      <c r="B76" s="4" t="s">
        <v>90</v>
      </c>
      <c r="C76" s="4" t="s">
        <v>548</v>
      </c>
      <c r="D76" s="21" t="s">
        <v>873</v>
      </c>
      <c r="E76" s="4">
        <v>4</v>
      </c>
      <c r="F76" s="4">
        <v>5</v>
      </c>
      <c r="G76" s="4">
        <v>1</v>
      </c>
      <c r="H76" s="4">
        <f t="shared" si="4"/>
        <v>6</v>
      </c>
      <c r="I76" s="4">
        <v>4</v>
      </c>
      <c r="J76" s="4">
        <v>20</v>
      </c>
      <c r="K76" s="4">
        <v>26</v>
      </c>
      <c r="L76" s="4">
        <v>2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4">
        <f t="shared" si="5"/>
        <v>48</v>
      </c>
      <c r="U76" s="4">
        <v>10</v>
      </c>
      <c r="V76" s="4">
        <v>10</v>
      </c>
      <c r="W76" s="4">
        <v>0</v>
      </c>
      <c r="X76" s="4" t="s">
        <v>12</v>
      </c>
      <c r="Y76" s="4" t="s">
        <v>980</v>
      </c>
      <c r="Z76" s="39">
        <v>55000101</v>
      </c>
      <c r="AA76" s="20">
        <v>50</v>
      </c>
      <c r="AB76" s="20">
        <v>55000105</v>
      </c>
      <c r="AC76" s="20">
        <v>40</v>
      </c>
      <c r="AD76" s="20"/>
      <c r="AE76" s="20"/>
      <c r="AF76" s="20"/>
      <c r="AG76" s="20"/>
      <c r="AH76" s="20" t="e">
        <f>IF(ISBLANK($Z76),0, LOOKUP($Z76,[1]Skill!$A:$A,[1]Skill!$V:$V)*$AA76/100)+
IF(ISBLANK($AB76),0, LOOKUP($AB76,[1]Skill!$A:$A,[1]Skill!$V:$V)*$AC76/100)+
IF(ISBLANK($AD76),0, LOOKUP($AD76,[1]Skill!$A:$A,[1]Skill!$V:$V)*$AE76/100)+
IF(ISBLANK($AF76),0, LOOKUP($AF76,[1]Skill!$A:$A,[1]Skill!$V:$V)*$AG76/100)</f>
        <v>#N/A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 t="shared" si="6"/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 t="shared" si="7"/>
        <v>0;0;0;0;0;0;0</v>
      </c>
      <c r="AW76" s="52" t="s">
        <v>1089</v>
      </c>
      <c r="AX76" s="4">
        <v>6</v>
      </c>
      <c r="AY76" s="4">
        <v>73</v>
      </c>
      <c r="AZ76" s="4"/>
      <c r="BA76" s="20">
        <v>0</v>
      </c>
      <c r="BB76" s="21">
        <v>0</v>
      </c>
      <c r="BC76" s="27">
        <v>0.81147539999999996</v>
      </c>
    </row>
    <row r="77" spans="1:55">
      <c r="A77">
        <v>51000074</v>
      </c>
      <c r="B77" s="4" t="s">
        <v>91</v>
      </c>
      <c r="C77" s="4" t="s">
        <v>549</v>
      </c>
      <c r="D77" s="21" t="s">
        <v>873</v>
      </c>
      <c r="E77" s="4">
        <v>3</v>
      </c>
      <c r="F77" s="4">
        <v>12</v>
      </c>
      <c r="G77" s="4">
        <v>1</v>
      </c>
      <c r="H77" s="4">
        <f t="shared" si="4"/>
        <v>6</v>
      </c>
      <c r="I77" s="4">
        <v>3</v>
      </c>
      <c r="J77" s="4">
        <v>-5</v>
      </c>
      <c r="K77" s="4">
        <v>0</v>
      </c>
      <c r="L77" s="4">
        <v>-3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 t="shared" si="5"/>
        <v>-8</v>
      </c>
      <c r="U77" s="4">
        <v>10</v>
      </c>
      <c r="V77" s="4">
        <v>0</v>
      </c>
      <c r="W77" s="4">
        <v>0</v>
      </c>
      <c r="X77" s="4" t="s">
        <v>92</v>
      </c>
      <c r="Y77" s="4" t="s">
        <v>971</v>
      </c>
      <c r="Z77" s="39">
        <v>55000106</v>
      </c>
      <c r="AA77" s="20">
        <v>70</v>
      </c>
      <c r="AB77" s="20"/>
      <c r="AC77" s="20"/>
      <c r="AD77" s="20"/>
      <c r="AE77" s="20"/>
      <c r="AF77" s="20"/>
      <c r="AG77" s="20"/>
      <c r="AH77" s="20" t="e">
        <f>IF(ISBLANK($Z77),0, LOOKUP($Z77,[1]Skill!$A:$A,[1]Skill!$V:$V)*$AA77/100)+
IF(ISBLANK($AB77),0, LOOKUP($AB77,[1]Skill!$A:$A,[1]Skill!$V:$V)*$AC77/100)+
IF(ISBLANK($AD77),0, LOOKUP($AD77,[1]Skill!$A:$A,[1]Skill!$V:$V)*$AE77/100)+
IF(ISBLANK($AF77),0, LOOKUP($AF77,[1]Skill!$A:$A,[1]Skill!$V:$V)*$AG77/100)</f>
        <v>#N/A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 t="shared" si="6"/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 t="shared" si="7"/>
        <v>0;0;0;0;0;0;0</v>
      </c>
      <c r="AW77" s="52" t="s">
        <v>1089</v>
      </c>
      <c r="AX77" s="4">
        <v>6</v>
      </c>
      <c r="AY77" s="4">
        <v>74</v>
      </c>
      <c r="AZ77" s="4"/>
      <c r="BA77" s="20">
        <v>0</v>
      </c>
      <c r="BB77" s="21">
        <v>0</v>
      </c>
      <c r="BC77" s="27">
        <v>0.36721310000000001</v>
      </c>
    </row>
    <row r="78" spans="1:55">
      <c r="A78">
        <v>51000075</v>
      </c>
      <c r="B78" s="4" t="s">
        <v>93</v>
      </c>
      <c r="C78" s="4" t="s">
        <v>353</v>
      </c>
      <c r="D78" s="21" t="s">
        <v>1135</v>
      </c>
      <c r="E78" s="4">
        <v>6</v>
      </c>
      <c r="F78" s="4">
        <v>2</v>
      </c>
      <c r="G78" s="4">
        <v>6</v>
      </c>
      <c r="H78" s="4">
        <f t="shared" si="4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 t="shared" si="5"/>
        <v>3.6800000000000068</v>
      </c>
      <c r="U78" s="4">
        <v>0</v>
      </c>
      <c r="V78" s="4">
        <v>0</v>
      </c>
      <c r="W78" s="4">
        <v>13</v>
      </c>
      <c r="X78" s="4" t="s">
        <v>1134</v>
      </c>
      <c r="Y78" s="4" t="s">
        <v>1136</v>
      </c>
      <c r="Z78" s="39">
        <v>55400004</v>
      </c>
      <c r="AA78" s="20">
        <v>100</v>
      </c>
      <c r="AB78" s="20">
        <v>55600016</v>
      </c>
      <c r="AC78" s="20">
        <v>100</v>
      </c>
      <c r="AD78" s="20"/>
      <c r="AE78" s="20"/>
      <c r="AF78" s="20"/>
      <c r="AG78" s="20"/>
      <c r="AH78" s="20">
        <f>IF(ISBLANK($Z78),0, LOOKUP($Z78,[1]Skill!$A:$A,[1]Skill!$V:$V)*$AA78/100)+
IF(ISBLANK($AB78),0, LOOKUP($AB78,[1]Skill!$A:$A,[1]Skill!$V:$V)*$AC78/100)+
IF(ISBLANK($AD78),0, LOOKUP($AD78,[1]Skill!$A:$A,[1]Skill!$V:$V)*$AE78/100)+
IF(ISBLANK($AF78),0, LOOKUP($AF78,[1]Skill!$A:$A,[1]Skill!$V:$V)*$AG78/100)</f>
        <v>90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 t="shared" si="6"/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 t="shared" si="7"/>
        <v>0;0;0;0;0;0;-0.3</v>
      </c>
      <c r="AW78" s="52" t="s">
        <v>1089</v>
      </c>
      <c r="AX78" s="4">
        <v>6</v>
      </c>
      <c r="AY78" s="4">
        <v>75</v>
      </c>
      <c r="AZ78" s="4"/>
      <c r="BA78" s="20">
        <v>0</v>
      </c>
      <c r="BB78" s="21">
        <v>0</v>
      </c>
      <c r="BC78" s="27">
        <v>0.68688519999999997</v>
      </c>
    </row>
    <row r="79" spans="1:55">
      <c r="A79">
        <v>51000076</v>
      </c>
      <c r="B79" s="4" t="s">
        <v>95</v>
      </c>
      <c r="C79" s="4" t="s">
        <v>550</v>
      </c>
      <c r="D79" s="21" t="s">
        <v>874</v>
      </c>
      <c r="E79" s="4">
        <v>1</v>
      </c>
      <c r="F79" s="4">
        <v>3</v>
      </c>
      <c r="G79" s="4">
        <v>6</v>
      </c>
      <c r="H79" s="4">
        <f t="shared" si="4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 t="shared" si="5"/>
        <v>-4</v>
      </c>
      <c r="U79" s="4">
        <v>20</v>
      </c>
      <c r="V79" s="4">
        <v>15</v>
      </c>
      <c r="W79" s="4">
        <v>0</v>
      </c>
      <c r="X79" s="4" t="s">
        <v>228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LOOKUP($Z79,[1]Skill!$A:$A,[1]Skill!$V:$V)*$AA79/100)+
IF(ISBLANK($AB79),0, LOOKUP($AB79,[1]Skill!$A:$A,[1]Skill!$V:$V)*$AC79/100)+
IF(ISBLANK($AD79),0, LOOKUP($AD79,[1]Skill!$A:$A,[1]Skill!$V:$V)*$AE79/100)+
IF(ISBLANK($AF79),0, LOOKUP($AF79,[1]Skill!$A:$A,[1]Skill!$V:$V)*$AG79/100)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 t="shared" si="6"/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 t="shared" si="7"/>
        <v>0;0;0;0;0;0;0</v>
      </c>
      <c r="AW79" s="52" t="s">
        <v>1089</v>
      </c>
      <c r="AX79" s="4">
        <v>6</v>
      </c>
      <c r="AY79" s="4">
        <v>76</v>
      </c>
      <c r="AZ79" s="4"/>
      <c r="BA79" s="20">
        <v>0</v>
      </c>
      <c r="BB79" s="21">
        <v>0</v>
      </c>
      <c r="BC79" s="27">
        <v>0.1393443</v>
      </c>
    </row>
    <row r="80" spans="1:55">
      <c r="A80">
        <v>51000077</v>
      </c>
      <c r="B80" s="4" t="s">
        <v>96</v>
      </c>
      <c r="C80" s="4" t="s">
        <v>551</v>
      </c>
      <c r="D80" s="21" t="s">
        <v>874</v>
      </c>
      <c r="E80" s="4">
        <v>1</v>
      </c>
      <c r="F80" s="4">
        <v>3</v>
      </c>
      <c r="G80" s="4">
        <v>5</v>
      </c>
      <c r="H80" s="4">
        <f t="shared" si="4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 t="shared" si="5"/>
        <v>-4</v>
      </c>
      <c r="U80" s="4">
        <v>20</v>
      </c>
      <c r="V80" s="4">
        <v>15</v>
      </c>
      <c r="W80" s="4">
        <v>0</v>
      </c>
      <c r="X80" s="4" t="s">
        <v>86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LOOKUP($Z80,[1]Skill!$A:$A,[1]Skill!$V:$V)*$AA80/100)+
IF(ISBLANK($AB80),0, LOOKUP($AB80,[1]Skill!$A:$A,[1]Skill!$V:$V)*$AC80/100)+
IF(ISBLANK($AD80),0, LOOKUP($AD80,[1]Skill!$A:$A,[1]Skill!$V:$V)*$AE80/100)+
IF(ISBLANK($AF80),0, LOOKUP($AF80,[1]Skill!$A:$A,[1]Skill!$V:$V)*$AG80/100)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 t="shared" si="6"/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 t="shared" si="7"/>
        <v>0;0;0;0;0;0;0</v>
      </c>
      <c r="AW80" s="52" t="s">
        <v>1089</v>
      </c>
      <c r="AX80" s="4">
        <v>6</v>
      </c>
      <c r="AY80" s="4">
        <v>77</v>
      </c>
      <c r="AZ80" s="4"/>
      <c r="BA80" s="20">
        <v>0</v>
      </c>
      <c r="BB80" s="21">
        <v>0</v>
      </c>
      <c r="BC80" s="27">
        <v>0.1147541</v>
      </c>
    </row>
    <row r="81" spans="1:55">
      <c r="A81">
        <v>51000078</v>
      </c>
      <c r="B81" s="4" t="s">
        <v>97</v>
      </c>
      <c r="C81" s="4" t="s">
        <v>354</v>
      </c>
      <c r="D81" s="21" t="s">
        <v>873</v>
      </c>
      <c r="E81" s="4">
        <v>3</v>
      </c>
      <c r="F81" s="4">
        <v>11</v>
      </c>
      <c r="G81" s="4">
        <v>6</v>
      </c>
      <c r="H81" s="4">
        <f t="shared" si="4"/>
        <v>6</v>
      </c>
      <c r="I81" s="4">
        <v>3</v>
      </c>
      <c r="J81" s="4">
        <v>12</v>
      </c>
      <c r="K81" s="4">
        <v>14</v>
      </c>
      <c r="L81" s="4">
        <v>-3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 t="shared" si="5"/>
        <v>23</v>
      </c>
      <c r="U81" s="4">
        <v>10</v>
      </c>
      <c r="V81" s="4">
        <v>15</v>
      </c>
      <c r="W81" s="4">
        <v>0</v>
      </c>
      <c r="X81" s="4" t="s">
        <v>2</v>
      </c>
      <c r="Y81" s="4" t="s">
        <v>756</v>
      </c>
      <c r="Z81" s="39">
        <v>55000242</v>
      </c>
      <c r="AA81" s="20">
        <v>50</v>
      </c>
      <c r="AB81" s="20">
        <v>55000088</v>
      </c>
      <c r="AC81" s="20">
        <v>50</v>
      </c>
      <c r="AD81" s="20"/>
      <c r="AE81" s="20"/>
      <c r="AF81" s="20"/>
      <c r="AG81" s="20"/>
      <c r="AH81" s="20" t="e">
        <f>IF(ISBLANK($Z81),0, LOOKUP($Z81,[1]Skill!$A:$A,[1]Skill!$V:$V)*$AA81/100)+
IF(ISBLANK($AB81),0, LOOKUP($AB81,[1]Skill!$A:$A,[1]Skill!$V:$V)*$AC81/100)+
IF(ISBLANK($AD81),0, LOOKUP($AD81,[1]Skill!$A:$A,[1]Skill!$V:$V)*$AE81/100)+
IF(ISBLANK($AF81),0, LOOKUP($AF81,[1]Skill!$A:$A,[1]Skill!$V:$V)*$AG81/100)</f>
        <v>#N/A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 t="shared" si="6"/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 t="shared" si="7"/>
        <v>0;0;0;0;0;0;0</v>
      </c>
      <c r="AW81" s="52" t="s">
        <v>1089</v>
      </c>
      <c r="AX81" s="4">
        <v>6</v>
      </c>
      <c r="AY81" s="4">
        <v>78</v>
      </c>
      <c r="AZ81" s="4"/>
      <c r="BA81" s="20">
        <v>0</v>
      </c>
      <c r="BB81" s="21">
        <v>0</v>
      </c>
      <c r="BC81" s="27">
        <v>0.48196719999999998</v>
      </c>
    </row>
    <row r="82" spans="1:55">
      <c r="A82">
        <v>51000079</v>
      </c>
      <c r="B82" s="4" t="s">
        <v>98</v>
      </c>
      <c r="C82" s="4" t="s">
        <v>355</v>
      </c>
      <c r="D82" s="21" t="s">
        <v>873</v>
      </c>
      <c r="E82" s="4">
        <v>5</v>
      </c>
      <c r="F82" s="4">
        <v>11</v>
      </c>
      <c r="G82" s="4">
        <v>2</v>
      </c>
      <c r="H82" s="4">
        <f t="shared" si="4"/>
        <v>5</v>
      </c>
      <c r="I82" s="4">
        <v>5</v>
      </c>
      <c r="J82" s="4">
        <v>6</v>
      </c>
      <c r="K82" s="4">
        <v>14</v>
      </c>
      <c r="L82" s="8">
        <v>-5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 t="shared" si="5"/>
        <v>15</v>
      </c>
      <c r="U82" s="4">
        <v>10</v>
      </c>
      <c r="V82" s="4">
        <v>18</v>
      </c>
      <c r="W82" s="4">
        <v>0</v>
      </c>
      <c r="X82" s="4" t="s">
        <v>2</v>
      </c>
      <c r="Y82" s="4" t="s">
        <v>757</v>
      </c>
      <c r="Z82" s="39">
        <v>55000110</v>
      </c>
      <c r="AA82" s="20">
        <v>100</v>
      </c>
      <c r="AB82" s="20">
        <v>55000219</v>
      </c>
      <c r="AC82" s="20">
        <v>50</v>
      </c>
      <c r="AD82" s="20"/>
      <c r="AE82" s="20"/>
      <c r="AF82" s="20"/>
      <c r="AG82" s="20"/>
      <c r="AH82" s="20" t="e">
        <f>IF(ISBLANK($Z82),0, LOOKUP($Z82,[1]Skill!$A:$A,[1]Skill!$V:$V)*$AA82/100)+
IF(ISBLANK($AB82),0, LOOKUP($AB82,[1]Skill!$A:$A,[1]Skill!$V:$V)*$AC82/100)+
IF(ISBLANK($AD82),0, LOOKUP($AD82,[1]Skill!$A:$A,[1]Skill!$V:$V)*$AE82/100)+
IF(ISBLANK($AF82),0, LOOKUP($AF82,[1]Skill!$A:$A,[1]Skill!$V:$V)*$AG82/100)</f>
        <v>#N/A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 t="shared" si="6"/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 t="shared" si="7"/>
        <v>0;0;0;0;0;0;0</v>
      </c>
      <c r="AW82" s="52" t="s">
        <v>1089</v>
      </c>
      <c r="AX82" s="4">
        <v>6</v>
      </c>
      <c r="AY82" s="4">
        <v>79</v>
      </c>
      <c r="AZ82" s="4"/>
      <c r="BA82" s="20">
        <v>0</v>
      </c>
      <c r="BB82" s="21">
        <v>0</v>
      </c>
      <c r="BC82" s="27">
        <v>0.82622949999999995</v>
      </c>
    </row>
    <row r="83" spans="1:55">
      <c r="A83">
        <v>51000080</v>
      </c>
      <c r="B83" s="4" t="s">
        <v>99</v>
      </c>
      <c r="C83" s="4" t="s">
        <v>552</v>
      </c>
      <c r="D83" s="21" t="s">
        <v>873</v>
      </c>
      <c r="E83" s="4">
        <v>4</v>
      </c>
      <c r="F83" s="4">
        <v>9</v>
      </c>
      <c r="G83" s="4">
        <v>0</v>
      </c>
      <c r="H83" s="4">
        <f t="shared" si="4"/>
        <v>6</v>
      </c>
      <c r="I83" s="4">
        <v>4</v>
      </c>
      <c r="J83" s="4">
        <v>18</v>
      </c>
      <c r="K83" s="4">
        <v>13</v>
      </c>
      <c r="L83" s="4">
        <v>-3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 t="shared" si="5"/>
        <v>29.32</v>
      </c>
      <c r="U83" s="4">
        <v>10</v>
      </c>
      <c r="V83" s="4">
        <v>15</v>
      </c>
      <c r="W83" s="4">
        <v>0</v>
      </c>
      <c r="X83" s="4" t="s">
        <v>38</v>
      </c>
      <c r="Y83" s="4" t="s">
        <v>882</v>
      </c>
      <c r="Z83" s="39">
        <v>55000111</v>
      </c>
      <c r="AA83" s="20">
        <v>40</v>
      </c>
      <c r="AB83" s="20">
        <v>55010009</v>
      </c>
      <c r="AC83" s="20">
        <v>100</v>
      </c>
      <c r="AD83" s="20"/>
      <c r="AE83" s="20"/>
      <c r="AF83" s="20"/>
      <c r="AG83" s="20"/>
      <c r="AH83" s="20" t="e">
        <f>IF(ISBLANK($Z83),0, LOOKUP($Z83,[1]Skill!$A:$A,[1]Skill!$V:$V)*$AA83/100)+
IF(ISBLANK($AB83),0, LOOKUP($AB83,[1]Skill!$A:$A,[1]Skill!$V:$V)*$AC83/100)+
IF(ISBLANK($AD83),0, LOOKUP($AD83,[1]Skill!$A:$A,[1]Skill!$V:$V)*$AE83/100)+
IF(ISBLANK($AF83),0, LOOKUP($AF83,[1]Skill!$A:$A,[1]Skill!$V:$V)*$AG83/100)</f>
        <v>#N/A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 t="shared" si="6"/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 t="shared" si="7"/>
        <v>0;0;0;0.3;0;0;0</v>
      </c>
      <c r="AW83" s="52" t="s">
        <v>1089</v>
      </c>
      <c r="AX83" s="4">
        <v>6</v>
      </c>
      <c r="AY83" s="4">
        <v>80</v>
      </c>
      <c r="AZ83" s="4"/>
      <c r="BA83" s="20">
        <v>0</v>
      </c>
      <c r="BB83" s="21">
        <v>0</v>
      </c>
      <c r="BC83" s="27">
        <v>0.71147539999999998</v>
      </c>
    </row>
    <row r="84" spans="1:55">
      <c r="A84">
        <v>51000081</v>
      </c>
      <c r="B84" s="7" t="s">
        <v>426</v>
      </c>
      <c r="C84" s="4" t="s">
        <v>427</v>
      </c>
      <c r="D84" s="21" t="s">
        <v>873</v>
      </c>
      <c r="E84" s="4">
        <v>2</v>
      </c>
      <c r="F84" s="4">
        <v>8</v>
      </c>
      <c r="G84" s="4">
        <v>0</v>
      </c>
      <c r="H84" s="4">
        <f t="shared" si="4"/>
        <v>6</v>
      </c>
      <c r="I84" s="4">
        <v>2</v>
      </c>
      <c r="J84" s="4">
        <v>-10</v>
      </c>
      <c r="K84" s="4">
        <v>-13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14">
        <f t="shared" si="5"/>
        <v>-23</v>
      </c>
      <c r="U84" s="4">
        <v>35</v>
      </c>
      <c r="V84" s="4">
        <v>12</v>
      </c>
      <c r="W84" s="4">
        <v>0</v>
      </c>
      <c r="X84" s="4" t="s">
        <v>100</v>
      </c>
      <c r="Y84" s="4" t="s">
        <v>1075</v>
      </c>
      <c r="Z84" s="39">
        <v>55000069</v>
      </c>
      <c r="AA84" s="20">
        <v>100</v>
      </c>
      <c r="AB84" s="20"/>
      <c r="AC84" s="20"/>
      <c r="AD84" s="20"/>
      <c r="AE84" s="20"/>
      <c r="AF84" s="20"/>
      <c r="AG84" s="20"/>
      <c r="AH84" s="20" t="e">
        <f>IF(ISBLANK($Z84),0, LOOKUP($Z84,[1]Skill!$A:$A,[1]Skill!$V:$V)*$AA84/100)+
IF(ISBLANK($AB84),0, LOOKUP($AB84,[1]Skill!$A:$A,[1]Skill!$V:$V)*$AC84/100)+
IF(ISBLANK($AD84),0, LOOKUP($AD84,[1]Skill!$A:$A,[1]Skill!$V:$V)*$AE84/100)+
IF(ISBLANK($AF84),0, LOOKUP($AF84,[1]Skill!$A:$A,[1]Skill!$V:$V)*$AG84/100)</f>
        <v>#N/A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4" t="str">
        <f t="shared" si="6"/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 t="shared" si="7"/>
        <v>0;0;0;0;0;0;0</v>
      </c>
      <c r="AW84" s="52" t="s">
        <v>1089</v>
      </c>
      <c r="AX84" s="4">
        <v>6</v>
      </c>
      <c r="AY84" s="4">
        <v>81</v>
      </c>
      <c r="AZ84" s="4"/>
      <c r="BA84" s="20">
        <v>0</v>
      </c>
      <c r="BB84" s="21">
        <v>0</v>
      </c>
      <c r="BC84" s="27">
        <v>0.3016393</v>
      </c>
    </row>
    <row r="85" spans="1:55">
      <c r="A85">
        <v>51000082</v>
      </c>
      <c r="B85" s="7" t="s">
        <v>428</v>
      </c>
      <c r="C85" s="4" t="s">
        <v>553</v>
      </c>
      <c r="D85" s="21" t="s">
        <v>873</v>
      </c>
      <c r="E85" s="4">
        <v>5</v>
      </c>
      <c r="F85" s="4">
        <v>7</v>
      </c>
      <c r="G85" s="4">
        <v>0</v>
      </c>
      <c r="H85" s="4">
        <f t="shared" si="4"/>
        <v>6</v>
      </c>
      <c r="I85" s="4">
        <v>5</v>
      </c>
      <c r="J85" s="4">
        <v>8</v>
      </c>
      <c r="K85" s="4">
        <v>20</v>
      </c>
      <c r="L85" s="8">
        <v>-5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14">
        <f t="shared" si="5"/>
        <v>23</v>
      </c>
      <c r="U85" s="4">
        <v>10</v>
      </c>
      <c r="V85" s="4">
        <v>10</v>
      </c>
      <c r="W85" s="4">
        <v>0</v>
      </c>
      <c r="X85" s="4" t="s">
        <v>2</v>
      </c>
      <c r="Y85" s="4" t="s">
        <v>758</v>
      </c>
      <c r="Z85" s="39">
        <v>55000050</v>
      </c>
      <c r="AA85" s="20">
        <v>100</v>
      </c>
      <c r="AB85" s="20">
        <v>55000112</v>
      </c>
      <c r="AC85" s="20">
        <v>25</v>
      </c>
      <c r="AD85" s="20">
        <v>55010009</v>
      </c>
      <c r="AE85" s="20">
        <v>100</v>
      </c>
      <c r="AF85" s="20"/>
      <c r="AG85" s="20"/>
      <c r="AH85" s="20" t="e">
        <f>IF(ISBLANK($Z85),0, LOOKUP($Z85,[1]Skill!$A:$A,[1]Skill!$V:$V)*$AA85/100)+
IF(ISBLANK($AB85),0, LOOKUP($AB85,[1]Skill!$A:$A,[1]Skill!$V:$V)*$AC85/100)+
IF(ISBLANK($AD85),0, LOOKUP($AD85,[1]Skill!$A:$A,[1]Skill!$V:$V)*$AE85/100)+
IF(ISBLANK($AF85),0, LOOKUP($AF85,[1]Skill!$A:$A,[1]Skill!$V:$V)*$AG85/100)</f>
        <v>#N/A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4" t="str">
        <f t="shared" si="6"/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 t="shared" si="7"/>
        <v>0;0;0;0;0;0;0</v>
      </c>
      <c r="AW85" s="52" t="s">
        <v>1089</v>
      </c>
      <c r="AX85" s="4">
        <v>3</v>
      </c>
      <c r="AY85" s="4">
        <v>82</v>
      </c>
      <c r="AZ85" s="4"/>
      <c r="BA85" s="20">
        <v>0</v>
      </c>
      <c r="BB85" s="21">
        <v>0</v>
      </c>
      <c r="BC85" s="27">
        <v>0.8180328</v>
      </c>
    </row>
    <row r="86" spans="1:55">
      <c r="A86">
        <v>51000083</v>
      </c>
      <c r="B86" s="4" t="s">
        <v>101</v>
      </c>
      <c r="C86" s="4" t="s">
        <v>554</v>
      </c>
      <c r="D86" s="21" t="s">
        <v>873</v>
      </c>
      <c r="E86" s="4">
        <v>2</v>
      </c>
      <c r="F86" s="4">
        <v>8</v>
      </c>
      <c r="G86" s="4">
        <v>0</v>
      </c>
      <c r="H86" s="4">
        <f t="shared" si="4"/>
        <v>6</v>
      </c>
      <c r="I86" s="4">
        <v>2</v>
      </c>
      <c r="J86" s="4">
        <v>13</v>
      </c>
      <c r="K86" s="4">
        <v>-19</v>
      </c>
      <c r="L86" s="4">
        <v>-2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14">
        <f t="shared" si="5"/>
        <v>-8</v>
      </c>
      <c r="U86" s="4">
        <v>10</v>
      </c>
      <c r="V86" s="4">
        <v>15</v>
      </c>
      <c r="W86" s="4">
        <v>0</v>
      </c>
      <c r="X86" s="4" t="s">
        <v>6</v>
      </c>
      <c r="Y86" s="4" t="s">
        <v>759</v>
      </c>
      <c r="Z86" s="39">
        <v>55000030</v>
      </c>
      <c r="AA86" s="20">
        <v>40</v>
      </c>
      <c r="AB86" s="20">
        <v>55000113</v>
      </c>
      <c r="AC86" s="20">
        <v>100</v>
      </c>
      <c r="AD86" s="20"/>
      <c r="AE86" s="20"/>
      <c r="AF86" s="20"/>
      <c r="AG86" s="20"/>
      <c r="AH86" s="20" t="e">
        <f>IF(ISBLANK($Z86),0, LOOKUP($Z86,[1]Skill!$A:$A,[1]Skill!$V:$V)*$AA86/100)+
IF(ISBLANK($AB86),0, LOOKUP($AB86,[1]Skill!$A:$A,[1]Skill!$V:$V)*$AC86/100)+
IF(ISBLANK($AD86),0, LOOKUP($AD86,[1]Skill!$A:$A,[1]Skill!$V:$V)*$AE86/100)+
IF(ISBLANK($AF86),0, LOOKUP($AF86,[1]Skill!$A:$A,[1]Skill!$V:$V)*$AG86/100)</f>
        <v>#N/A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4" t="str">
        <f t="shared" si="6"/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 t="shared" si="7"/>
        <v>0;0;0;0;0;0;0</v>
      </c>
      <c r="AW86" s="52" t="s">
        <v>1089</v>
      </c>
      <c r="AX86" s="4">
        <v>6</v>
      </c>
      <c r="AY86" s="4">
        <v>83</v>
      </c>
      <c r="AZ86" s="4"/>
      <c r="BA86" s="20">
        <v>0</v>
      </c>
      <c r="BB86" s="21">
        <v>0</v>
      </c>
      <c r="BC86" s="27">
        <v>0.28360659999999999</v>
      </c>
    </row>
    <row r="87" spans="1:55">
      <c r="A87">
        <v>51000084</v>
      </c>
      <c r="B87" s="4" t="s">
        <v>102</v>
      </c>
      <c r="C87" s="4" t="s">
        <v>555</v>
      </c>
      <c r="D87" s="21" t="s">
        <v>873</v>
      </c>
      <c r="E87" s="4">
        <v>3</v>
      </c>
      <c r="F87" s="4">
        <v>8</v>
      </c>
      <c r="G87" s="4">
        <v>4</v>
      </c>
      <c r="H87" s="4">
        <f t="shared" si="4"/>
        <v>1</v>
      </c>
      <c r="I87" s="4">
        <v>3</v>
      </c>
      <c r="J87" s="4">
        <v>-10</v>
      </c>
      <c r="K87" s="4">
        <v>7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 t="shared" si="5"/>
        <v>-3</v>
      </c>
      <c r="U87" s="4">
        <v>30</v>
      </c>
      <c r="V87" s="4">
        <v>22</v>
      </c>
      <c r="W87" s="4">
        <v>0</v>
      </c>
      <c r="X87" s="4" t="s">
        <v>86</v>
      </c>
      <c r="Y87" s="4" t="s">
        <v>1076</v>
      </c>
      <c r="Z87" s="39">
        <v>55000068</v>
      </c>
      <c r="AA87" s="20">
        <v>100</v>
      </c>
      <c r="AB87" s="20">
        <v>55000114</v>
      </c>
      <c r="AC87" s="20">
        <v>20</v>
      </c>
      <c r="AD87" s="20"/>
      <c r="AE87" s="20"/>
      <c r="AF87" s="20"/>
      <c r="AG87" s="20"/>
      <c r="AH87" s="20" t="e">
        <f>IF(ISBLANK($Z87),0, LOOKUP($Z87,[1]Skill!$A:$A,[1]Skill!$V:$V)*$AA87/100)+
IF(ISBLANK($AB87),0, LOOKUP($AB87,[1]Skill!$A:$A,[1]Skill!$V:$V)*$AC87/100)+
IF(ISBLANK($AD87),0, LOOKUP($AD87,[1]Skill!$A:$A,[1]Skill!$V:$V)*$AE87/100)+
IF(ISBLANK($AF87),0, LOOKUP($AF87,[1]Skill!$A:$A,[1]Skill!$V:$V)*$AG87/100)</f>
        <v>#N/A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 t="shared" si="6"/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</v>
      </c>
      <c r="AT87" s="20">
        <v>0</v>
      </c>
      <c r="AU87" s="20">
        <v>0</v>
      </c>
      <c r="AV87" s="4" t="str">
        <f t="shared" si="7"/>
        <v>0;0;0;0;0;0;0</v>
      </c>
      <c r="AW87" s="52" t="s">
        <v>1089</v>
      </c>
      <c r="AX87" s="4">
        <v>6</v>
      </c>
      <c r="AY87" s="4">
        <v>84</v>
      </c>
      <c r="AZ87" s="4"/>
      <c r="BA87" s="20">
        <v>0</v>
      </c>
      <c r="BB87" s="21">
        <v>0</v>
      </c>
      <c r="BC87" s="27">
        <v>0.50819669999999995</v>
      </c>
    </row>
    <row r="88" spans="1:55">
      <c r="A88">
        <v>51000085</v>
      </c>
      <c r="B88" s="4" t="s">
        <v>103</v>
      </c>
      <c r="C88" s="4" t="s">
        <v>356</v>
      </c>
      <c r="D88" s="21" t="s">
        <v>873</v>
      </c>
      <c r="E88" s="4">
        <v>2</v>
      </c>
      <c r="F88" s="4">
        <v>8</v>
      </c>
      <c r="G88" s="4">
        <v>0</v>
      </c>
      <c r="H88" s="4">
        <f t="shared" si="4"/>
        <v>6</v>
      </c>
      <c r="I88" s="4">
        <v>2</v>
      </c>
      <c r="J88" s="4">
        <v>21</v>
      </c>
      <c r="K88" s="4">
        <v>5</v>
      </c>
      <c r="L88" s="4">
        <v>-3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 t="shared" si="5"/>
        <v>23</v>
      </c>
      <c r="U88" s="4">
        <v>30</v>
      </c>
      <c r="V88" s="4">
        <v>15</v>
      </c>
      <c r="W88" s="4">
        <v>0</v>
      </c>
      <c r="X88" s="4" t="s">
        <v>0</v>
      </c>
      <c r="Y88" s="4" t="s">
        <v>1025</v>
      </c>
      <c r="Z88" s="39">
        <v>55000342</v>
      </c>
      <c r="AA88" s="20">
        <v>100</v>
      </c>
      <c r="AB88" s="20">
        <v>55000062</v>
      </c>
      <c r="AC88" s="20">
        <v>15</v>
      </c>
      <c r="AD88" s="20"/>
      <c r="AE88" s="20"/>
      <c r="AF88" s="20"/>
      <c r="AG88" s="20"/>
      <c r="AH88" s="20" t="e">
        <f>IF(ISBLANK($Z88),0, LOOKUP($Z88,[1]Skill!$A:$A,[1]Skill!$V:$V)*$AA88/100)+
IF(ISBLANK($AB88),0, LOOKUP($AB88,[1]Skill!$A:$A,[1]Skill!$V:$V)*$AC88/100)+
IF(ISBLANK($AD88),0, LOOKUP($AD88,[1]Skill!$A:$A,[1]Skill!$V:$V)*$AE88/100)+
IF(ISBLANK($AF88),0, LOOKUP($AF88,[1]Skill!$A:$A,[1]Skill!$V:$V)*$AG88/100)</f>
        <v>#N/A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 t="shared" si="6"/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 t="shared" si="7"/>
        <v>0;0;0;0;0;0;0</v>
      </c>
      <c r="AW88" s="52" t="s">
        <v>1089</v>
      </c>
      <c r="AX88" s="4">
        <v>6</v>
      </c>
      <c r="AY88" s="4">
        <v>85</v>
      </c>
      <c r="AZ88" s="4"/>
      <c r="BA88" s="20">
        <v>0</v>
      </c>
      <c r="BB88" s="21">
        <v>0</v>
      </c>
      <c r="BC88" s="27">
        <v>0.33770489999999997</v>
      </c>
    </row>
    <row r="89" spans="1:55">
      <c r="A89">
        <v>51000086</v>
      </c>
      <c r="B89" s="4" t="s">
        <v>104</v>
      </c>
      <c r="C89" s="4" t="s">
        <v>357</v>
      </c>
      <c r="D89" s="21"/>
      <c r="E89" s="4">
        <v>2</v>
      </c>
      <c r="F89" s="4">
        <v>8</v>
      </c>
      <c r="G89" s="4">
        <v>0</v>
      </c>
      <c r="H89" s="4">
        <f t="shared" si="4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 t="shared" si="5"/>
        <v>1</v>
      </c>
      <c r="U89" s="4">
        <v>10</v>
      </c>
      <c r="V89" s="4">
        <v>15</v>
      </c>
      <c r="W89" s="4">
        <v>0</v>
      </c>
      <c r="X89" s="4" t="s">
        <v>105</v>
      </c>
      <c r="Y89" s="4" t="s">
        <v>1122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LOOKUP($Z89,[1]Skill!$A:$A,[1]Skill!$V:$V)*$AA89/100)+
IF(ISBLANK($AB89),0, LOOKUP($AB89,[1]Skill!$A:$A,[1]Skill!$V:$V)*$AC89/100)+
IF(ISBLANK($AD89),0, LOOKUP($AD89,[1]Skill!$A:$A,[1]Skill!$V:$V)*$AE89/100)+
IF(ISBLANK($AF89),0, LOOKUP($AF89,[1]Skill!$A:$A,[1]Skill!$V:$V)*$AG89/100)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 t="shared" si="6"/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 t="shared" si="7"/>
        <v>0;0;0;0;0;0;0</v>
      </c>
      <c r="AW89" s="52" t="s">
        <v>1089</v>
      </c>
      <c r="AX89" s="4">
        <v>6</v>
      </c>
      <c r="AY89" s="4">
        <v>86</v>
      </c>
      <c r="AZ89" s="4"/>
      <c r="BA89" s="20">
        <v>0</v>
      </c>
      <c r="BB89" s="21">
        <v>0</v>
      </c>
      <c r="BC89" s="27">
        <v>0.32131150000000003</v>
      </c>
    </row>
    <row r="90" spans="1:55">
      <c r="A90">
        <v>51000087</v>
      </c>
      <c r="B90" s="4" t="s">
        <v>106</v>
      </c>
      <c r="C90" s="4" t="s">
        <v>358</v>
      </c>
      <c r="D90" s="21" t="s">
        <v>873</v>
      </c>
      <c r="E90" s="4">
        <v>4</v>
      </c>
      <c r="F90" s="4">
        <v>8</v>
      </c>
      <c r="G90" s="4">
        <v>0</v>
      </c>
      <c r="H90" s="4">
        <f t="shared" si="4"/>
        <v>6</v>
      </c>
      <c r="I90" s="4">
        <v>4</v>
      </c>
      <c r="J90" s="4">
        <v>9</v>
      </c>
      <c r="K90" s="4">
        <v>-15</v>
      </c>
      <c r="L90" s="4">
        <v>-2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14">
        <f t="shared" si="5"/>
        <v>-8</v>
      </c>
      <c r="U90" s="4">
        <v>10</v>
      </c>
      <c r="V90" s="4">
        <v>20</v>
      </c>
      <c r="W90" s="4">
        <v>0</v>
      </c>
      <c r="X90" s="4" t="s">
        <v>107</v>
      </c>
      <c r="Y90" s="4" t="s">
        <v>760</v>
      </c>
      <c r="Z90" s="39">
        <v>55000002</v>
      </c>
      <c r="AA90" s="20">
        <v>100</v>
      </c>
      <c r="AB90" s="20">
        <v>55000117</v>
      </c>
      <c r="AC90" s="20">
        <v>100</v>
      </c>
      <c r="AD90" s="20"/>
      <c r="AE90" s="20"/>
      <c r="AF90" s="20"/>
      <c r="AG90" s="20"/>
      <c r="AH90" s="20" t="e">
        <f>IF(ISBLANK($Z90),0, LOOKUP($Z90,[1]Skill!$A:$A,[1]Skill!$V:$V)*$AA90/100)+
IF(ISBLANK($AB90),0, LOOKUP($AB90,[1]Skill!$A:$A,[1]Skill!$V:$V)*$AC90/100)+
IF(ISBLANK($AD90),0, LOOKUP($AD90,[1]Skill!$A:$A,[1]Skill!$V:$V)*$AE90/100)+
IF(ISBLANK($AF90),0, LOOKUP($AF90,[1]Skill!$A:$A,[1]Skill!$V:$V)*$AG90/100)</f>
        <v>#N/A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 t="shared" si="6"/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 t="shared" si="7"/>
        <v>0;0;0;0;0;0;0</v>
      </c>
      <c r="AW90" s="52" t="s">
        <v>1089</v>
      </c>
      <c r="AX90" s="4">
        <v>6</v>
      </c>
      <c r="AY90" s="4">
        <v>87</v>
      </c>
      <c r="AZ90" s="4"/>
      <c r="BA90" s="20">
        <v>0</v>
      </c>
      <c r="BB90" s="21">
        <v>0</v>
      </c>
      <c r="BC90" s="27">
        <v>0.67213109999999998</v>
      </c>
    </row>
    <row r="91" spans="1:55">
      <c r="A91">
        <v>51000088</v>
      </c>
      <c r="B91" s="4" t="s">
        <v>108</v>
      </c>
      <c r="C91" s="4" t="s">
        <v>556</v>
      </c>
      <c r="D91" s="21" t="s">
        <v>873</v>
      </c>
      <c r="E91" s="4">
        <v>3</v>
      </c>
      <c r="F91" s="4">
        <v>8</v>
      </c>
      <c r="G91" s="4">
        <v>0</v>
      </c>
      <c r="H91" s="4">
        <f t="shared" si="4"/>
        <v>6</v>
      </c>
      <c r="I91" s="4">
        <v>3</v>
      </c>
      <c r="J91" s="4">
        <v>8</v>
      </c>
      <c r="K91" s="4">
        <v>-19</v>
      </c>
      <c r="L91" s="4">
        <v>-2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 t="shared" si="5"/>
        <v>-13</v>
      </c>
      <c r="U91" s="4">
        <v>10</v>
      </c>
      <c r="V91" s="4">
        <v>15</v>
      </c>
      <c r="W91" s="4">
        <v>0</v>
      </c>
      <c r="X91" s="4" t="s">
        <v>105</v>
      </c>
      <c r="Y91" s="4" t="s">
        <v>1026</v>
      </c>
      <c r="Z91" s="39">
        <v>55000118</v>
      </c>
      <c r="AA91" s="20">
        <v>100</v>
      </c>
      <c r="AB91" s="20">
        <v>55000243</v>
      </c>
      <c r="AC91" s="20">
        <v>100</v>
      </c>
      <c r="AD91" s="20"/>
      <c r="AE91" s="20"/>
      <c r="AF91" s="20"/>
      <c r="AG91" s="20"/>
      <c r="AH91" s="20" t="e">
        <f>IF(ISBLANK($Z91),0, LOOKUP($Z91,[1]Skill!$A:$A,[1]Skill!$V:$V)*$AA91/100)+
IF(ISBLANK($AB91),0, LOOKUP($AB91,[1]Skill!$A:$A,[1]Skill!$V:$V)*$AC91/100)+
IF(ISBLANK($AD91),0, LOOKUP($AD91,[1]Skill!$A:$A,[1]Skill!$V:$V)*$AE91/100)+
IF(ISBLANK($AF91),0, LOOKUP($AF91,[1]Skill!$A:$A,[1]Skill!$V:$V)*$AG91/100)</f>
        <v>#N/A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 t="shared" si="6"/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 t="shared" si="7"/>
        <v>0;0;0;0;0;0;0</v>
      </c>
      <c r="AW91" s="52" t="s">
        <v>1089</v>
      </c>
      <c r="AX91" s="4">
        <v>6</v>
      </c>
      <c r="AY91" s="4">
        <v>88</v>
      </c>
      <c r="AZ91" s="4"/>
      <c r="BA91" s="20">
        <v>0</v>
      </c>
      <c r="BB91" s="21">
        <v>0</v>
      </c>
      <c r="BC91" s="27">
        <v>0.5</v>
      </c>
    </row>
    <row r="92" spans="1:55">
      <c r="A92">
        <v>51000089</v>
      </c>
      <c r="B92" s="4" t="s">
        <v>109</v>
      </c>
      <c r="C92" s="4" t="s">
        <v>557</v>
      </c>
      <c r="D92" s="21"/>
      <c r="E92" s="4">
        <v>2</v>
      </c>
      <c r="F92" s="4">
        <v>8</v>
      </c>
      <c r="G92" s="4">
        <v>0</v>
      </c>
      <c r="H92" s="4">
        <f t="shared" si="4"/>
        <v>1</v>
      </c>
      <c r="I92" s="4">
        <v>2</v>
      </c>
      <c r="J92" s="4">
        <v>13</v>
      </c>
      <c r="K92" s="4">
        <v>-10</v>
      </c>
      <c r="L92" s="8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 t="shared" si="5"/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1132</v>
      </c>
      <c r="Z92" s="39">
        <v>55100004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LOOKUP($Z92,[1]Skill!$A:$A,[1]Skill!$V:$V)*$AA92/100)+
IF(ISBLANK($AB92),0, LOOKUP($AB92,[1]Skill!$A:$A,[1]Skill!$V:$V)*$AC92/100)+
IF(ISBLANK($AD92),0, LOOKUP($AD92,[1]Skill!$A:$A,[1]Skill!$V:$V)*$AE92/100)+
IF(ISBLANK($AF92),0, LOOKUP($AF92,[1]Skill!$A:$A,[1]Skill!$V:$V)*$AG92/100)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 t="shared" si="6"/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 t="shared" si="7"/>
        <v>0;0;0;0;0;0;0</v>
      </c>
      <c r="AW92" s="52" t="s">
        <v>1089</v>
      </c>
      <c r="AX92" s="4">
        <v>6</v>
      </c>
      <c r="AY92" s="4">
        <v>89</v>
      </c>
      <c r="AZ92" s="4"/>
      <c r="BA92" s="20">
        <v>0</v>
      </c>
      <c r="BB92" s="21">
        <v>0</v>
      </c>
      <c r="BC92" s="27">
        <v>0.47868850000000002</v>
      </c>
    </row>
    <row r="93" spans="1:55">
      <c r="A93">
        <v>51000090</v>
      </c>
      <c r="B93" s="4" t="s">
        <v>110</v>
      </c>
      <c r="C93" s="4" t="s">
        <v>558</v>
      </c>
      <c r="D93" s="21" t="s">
        <v>873</v>
      </c>
      <c r="E93" s="4">
        <v>2</v>
      </c>
      <c r="F93" s="4">
        <v>13</v>
      </c>
      <c r="G93" s="4">
        <v>0</v>
      </c>
      <c r="H93" s="4">
        <f t="shared" si="4"/>
        <v>6</v>
      </c>
      <c r="I93" s="4">
        <v>2</v>
      </c>
      <c r="J93" s="4">
        <v>-1</v>
      </c>
      <c r="K93" s="4">
        <v>-4</v>
      </c>
      <c r="L93" s="4">
        <v>-1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 t="shared" si="5"/>
        <v>-6</v>
      </c>
      <c r="U93" s="4">
        <v>10</v>
      </c>
      <c r="V93" s="4">
        <v>12</v>
      </c>
      <c r="W93" s="4">
        <v>0</v>
      </c>
      <c r="X93" s="4" t="s">
        <v>111</v>
      </c>
      <c r="Y93" s="4" t="s">
        <v>983</v>
      </c>
      <c r="Z93" s="39">
        <v>55000115</v>
      </c>
      <c r="AA93" s="20">
        <v>70</v>
      </c>
      <c r="AB93" s="20">
        <v>55000187</v>
      </c>
      <c r="AC93" s="20">
        <v>100</v>
      </c>
      <c r="AD93" s="20"/>
      <c r="AE93" s="20"/>
      <c r="AF93" s="20"/>
      <c r="AG93" s="20"/>
      <c r="AH93" s="20" t="e">
        <f>IF(ISBLANK($Z93),0, LOOKUP($Z93,[1]Skill!$A:$A,[1]Skill!$V:$V)*$AA93/100)+
IF(ISBLANK($AB93),0, LOOKUP($AB93,[1]Skill!$A:$A,[1]Skill!$V:$V)*$AC93/100)+
IF(ISBLANK($AD93),0, LOOKUP($AD93,[1]Skill!$A:$A,[1]Skill!$V:$V)*$AE93/100)+
IF(ISBLANK($AF93),0, LOOKUP($AF93,[1]Skill!$A:$A,[1]Skill!$V:$V)*$AG93/100)</f>
        <v>#N/A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 t="shared" si="6"/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 t="shared" si="7"/>
        <v>0;0;0;0;0;0;0</v>
      </c>
      <c r="AW93" s="52" t="s">
        <v>1089</v>
      </c>
      <c r="AX93" s="4">
        <v>6</v>
      </c>
      <c r="AY93" s="4">
        <v>90</v>
      </c>
      <c r="AZ93" s="4"/>
      <c r="BA93" s="20">
        <v>0</v>
      </c>
      <c r="BB93" s="21">
        <v>0</v>
      </c>
      <c r="BC93" s="27">
        <v>0.3327869</v>
      </c>
    </row>
    <row r="94" spans="1:55">
      <c r="A94">
        <v>51000091</v>
      </c>
      <c r="B94" s="4" t="s">
        <v>112</v>
      </c>
      <c r="C94" s="4" t="s">
        <v>559</v>
      </c>
      <c r="D94" s="21" t="s">
        <v>873</v>
      </c>
      <c r="E94" s="4">
        <v>5</v>
      </c>
      <c r="F94" s="4">
        <v>5</v>
      </c>
      <c r="G94" s="4">
        <v>3</v>
      </c>
      <c r="H94" s="4">
        <f t="shared" si="4"/>
        <v>6</v>
      </c>
      <c r="I94" s="4">
        <v>5</v>
      </c>
      <c r="J94" s="4">
        <v>28</v>
      </c>
      <c r="K94" s="4">
        <v>14</v>
      </c>
      <c r="L94" s="4">
        <v>-3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 t="shared" si="5"/>
        <v>39</v>
      </c>
      <c r="U94" s="4">
        <v>10</v>
      </c>
      <c r="V94" s="4">
        <v>15</v>
      </c>
      <c r="W94" s="4">
        <v>0</v>
      </c>
      <c r="X94" s="4" t="s">
        <v>78</v>
      </c>
      <c r="Y94" s="4" t="s">
        <v>999</v>
      </c>
      <c r="Z94" s="39">
        <v>55000005</v>
      </c>
      <c r="AA94" s="20">
        <v>100</v>
      </c>
      <c r="AB94" s="20">
        <v>55000236</v>
      </c>
      <c r="AC94" s="20">
        <v>100</v>
      </c>
      <c r="AD94" s="20"/>
      <c r="AE94" s="20"/>
      <c r="AF94" s="20"/>
      <c r="AG94" s="20"/>
      <c r="AH94" s="20" t="e">
        <f>IF(ISBLANK($Z94),0, LOOKUP($Z94,[1]Skill!$A:$A,[1]Skill!$V:$V)*$AA94/100)+
IF(ISBLANK($AB94),0, LOOKUP($AB94,[1]Skill!$A:$A,[1]Skill!$V:$V)*$AC94/100)+
IF(ISBLANK($AD94),0, LOOKUP($AD94,[1]Skill!$A:$A,[1]Skill!$V:$V)*$AE94/100)+
IF(ISBLANK($AF94),0, LOOKUP($AF94,[1]Skill!$A:$A,[1]Skill!$V:$V)*$AG94/100)</f>
        <v>#N/A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 t="shared" si="6"/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 t="shared" si="7"/>
        <v>0;0;0;0;0;0;0</v>
      </c>
      <c r="AW94" s="52" t="s">
        <v>1089</v>
      </c>
      <c r="AX94" s="4">
        <v>5</v>
      </c>
      <c r="AY94" s="4">
        <v>91</v>
      </c>
      <c r="AZ94" s="4"/>
      <c r="BA94" s="20">
        <v>0</v>
      </c>
      <c r="BB94" s="21">
        <v>0</v>
      </c>
      <c r="BC94" s="27">
        <v>0.84262289999999995</v>
      </c>
    </row>
    <row r="95" spans="1:55">
      <c r="A95">
        <v>51000092</v>
      </c>
      <c r="B95" s="4" t="s">
        <v>113</v>
      </c>
      <c r="C95" s="4" t="s">
        <v>560</v>
      </c>
      <c r="D95" s="21" t="s">
        <v>873</v>
      </c>
      <c r="E95" s="4">
        <v>3</v>
      </c>
      <c r="F95" s="4">
        <v>13</v>
      </c>
      <c r="G95" s="4">
        <v>6</v>
      </c>
      <c r="H95" s="4">
        <f t="shared" si="4"/>
        <v>0</v>
      </c>
      <c r="I95" s="4">
        <v>3</v>
      </c>
      <c r="J95" s="4">
        <v>-9</v>
      </c>
      <c r="K95" s="4">
        <v>8</v>
      </c>
      <c r="L95" s="4">
        <v>-3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 t="shared" si="5"/>
        <v>-4</v>
      </c>
      <c r="U95" s="4">
        <v>10</v>
      </c>
      <c r="V95" s="4">
        <v>20</v>
      </c>
      <c r="W95" s="4">
        <v>0</v>
      </c>
      <c r="X95" s="4" t="s">
        <v>107</v>
      </c>
      <c r="Y95" s="4" t="s">
        <v>1066</v>
      </c>
      <c r="Z95" s="39">
        <v>55000114</v>
      </c>
      <c r="AA95" s="20">
        <v>20</v>
      </c>
      <c r="AB95" s="20">
        <v>55000119</v>
      </c>
      <c r="AC95" s="20">
        <v>50</v>
      </c>
      <c r="AD95" s="20"/>
      <c r="AE95" s="20"/>
      <c r="AF95" s="20"/>
      <c r="AG95" s="20"/>
      <c r="AH95" s="20" t="e">
        <f>IF(ISBLANK($Z95),0, LOOKUP($Z95,[1]Skill!$A:$A,[1]Skill!$V:$V)*$AA95/100)+
IF(ISBLANK($AB95),0, LOOKUP($AB95,[1]Skill!$A:$A,[1]Skill!$V:$V)*$AC95/100)+
IF(ISBLANK($AD95),0, LOOKUP($AD95,[1]Skill!$A:$A,[1]Skill!$V:$V)*$AE95/100)+
IF(ISBLANK($AF95),0, LOOKUP($AF95,[1]Skill!$A:$A,[1]Skill!$V:$V)*$AG95/100)</f>
        <v>#N/A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 t="shared" si="6"/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 t="shared" si="7"/>
        <v>0;0;0;0;0;0;0</v>
      </c>
      <c r="AW95" s="52" t="s">
        <v>1089</v>
      </c>
      <c r="AX95" s="4">
        <v>6</v>
      </c>
      <c r="AY95" s="4">
        <v>92</v>
      </c>
      <c r="AZ95" s="4"/>
      <c r="BA95" s="20">
        <v>0</v>
      </c>
      <c r="BB95" s="21">
        <v>0</v>
      </c>
      <c r="BC95" s="27">
        <v>0.48688520000000002</v>
      </c>
    </row>
    <row r="96" spans="1:55">
      <c r="A96">
        <v>51000093</v>
      </c>
      <c r="B96" s="4" t="s">
        <v>114</v>
      </c>
      <c r="C96" s="4" t="s">
        <v>561</v>
      </c>
      <c r="D96" s="21" t="s">
        <v>873</v>
      </c>
      <c r="E96" s="4">
        <v>4</v>
      </c>
      <c r="F96" s="4">
        <v>14</v>
      </c>
      <c r="G96" s="4">
        <v>4</v>
      </c>
      <c r="H96" s="4">
        <f t="shared" si="4"/>
        <v>6</v>
      </c>
      <c r="I96" s="4">
        <v>4</v>
      </c>
      <c r="J96" s="4">
        <v>9</v>
      </c>
      <c r="K96" s="4">
        <v>-10</v>
      </c>
      <c r="L96" s="4">
        <v>-7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 t="shared" si="5"/>
        <v>-8</v>
      </c>
      <c r="U96" s="4">
        <v>10</v>
      </c>
      <c r="V96" s="4">
        <v>0</v>
      </c>
      <c r="W96" s="4">
        <v>0</v>
      </c>
      <c r="X96" s="4" t="s">
        <v>2</v>
      </c>
      <c r="Y96" s="4" t="s">
        <v>990</v>
      </c>
      <c r="Z96" s="39">
        <v>55000002</v>
      </c>
      <c r="AA96" s="20">
        <v>100</v>
      </c>
      <c r="AB96" s="20">
        <v>55000121</v>
      </c>
      <c r="AC96" s="20">
        <v>100</v>
      </c>
      <c r="AD96" s="20"/>
      <c r="AE96" s="20"/>
      <c r="AF96" s="20"/>
      <c r="AG96" s="20"/>
      <c r="AH96" s="20" t="e">
        <f>IF(ISBLANK($Z96),0, LOOKUP($Z96,[1]Skill!$A:$A,[1]Skill!$V:$V)*$AA96/100)+
IF(ISBLANK($AB96),0, LOOKUP($AB96,[1]Skill!$A:$A,[1]Skill!$V:$V)*$AC96/100)+
IF(ISBLANK($AD96),0, LOOKUP($AD96,[1]Skill!$A:$A,[1]Skill!$V:$V)*$AE96/100)+
IF(ISBLANK($AF96),0, LOOKUP($AF96,[1]Skill!$A:$A,[1]Skill!$V:$V)*$AG96/100)</f>
        <v>#N/A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 t="shared" si="6"/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 t="shared" si="7"/>
        <v>0;0;0;0;0;0;0</v>
      </c>
      <c r="AW96" s="52" t="s">
        <v>1089</v>
      </c>
      <c r="AX96" s="4">
        <v>6</v>
      </c>
      <c r="AY96" s="4">
        <v>93</v>
      </c>
      <c r="AZ96" s="4"/>
      <c r="BA96" s="20">
        <v>0</v>
      </c>
      <c r="BB96" s="21">
        <v>0</v>
      </c>
      <c r="BC96" s="27">
        <v>0.66557379999999999</v>
      </c>
    </row>
    <row r="97" spans="1:55">
      <c r="A97">
        <v>51000094</v>
      </c>
      <c r="B97" s="4" t="s">
        <v>115</v>
      </c>
      <c r="C97" s="4" t="s">
        <v>562</v>
      </c>
      <c r="D97" s="21" t="s">
        <v>873</v>
      </c>
      <c r="E97" s="4">
        <v>6</v>
      </c>
      <c r="F97" s="4">
        <v>11</v>
      </c>
      <c r="G97" s="4">
        <v>0</v>
      </c>
      <c r="H97" s="4">
        <f t="shared" si="4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 t="shared" si="5"/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1053</v>
      </c>
      <c r="Z97" s="39">
        <v>55000123</v>
      </c>
      <c r="AA97" s="20">
        <v>100</v>
      </c>
      <c r="AB97" s="20">
        <v>55000244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LOOKUP($Z97,[1]Skill!$A:$A,[1]Skill!$V:$V)*$AA97/100)+
IF(ISBLANK($AB97),0, LOOKUP($AB97,[1]Skill!$A:$A,[1]Skill!$V:$V)*$AC97/100)+
IF(ISBLANK($AD97),0, LOOKUP($AD97,[1]Skill!$A:$A,[1]Skill!$V:$V)*$AE97/100)+
IF(ISBLANK($AF97),0, LOOKUP($AF97,[1]Skill!$A:$A,[1]Skill!$V:$V)*$AG97/100)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 t="shared" si="6"/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 t="shared" si="7"/>
        <v>0;0;0;0;0;0;0</v>
      </c>
      <c r="AW97" s="52" t="s">
        <v>1089</v>
      </c>
      <c r="AX97" s="4">
        <v>3</v>
      </c>
      <c r="AY97" s="4">
        <v>94</v>
      </c>
      <c r="AZ97" s="4"/>
      <c r="BA97" s="20">
        <v>0</v>
      </c>
      <c r="BB97" s="21">
        <v>0</v>
      </c>
      <c r="BC97" s="27">
        <v>0.93114750000000002</v>
      </c>
    </row>
    <row r="98" spans="1:55">
      <c r="A98">
        <v>51000095</v>
      </c>
      <c r="B98" s="4" t="s">
        <v>116</v>
      </c>
      <c r="C98" s="4" t="s">
        <v>563</v>
      </c>
      <c r="D98" s="21" t="s">
        <v>873</v>
      </c>
      <c r="E98" s="4">
        <v>3</v>
      </c>
      <c r="F98" s="4">
        <v>14</v>
      </c>
      <c r="G98" s="4">
        <v>1</v>
      </c>
      <c r="H98" s="4">
        <f t="shared" si="4"/>
        <v>4</v>
      </c>
      <c r="I98" s="4">
        <v>3</v>
      </c>
      <c r="J98" s="4">
        <v>3</v>
      </c>
      <c r="K98" s="4">
        <v>10</v>
      </c>
      <c r="L98" s="4">
        <v>-1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 t="shared" si="5"/>
        <v>12</v>
      </c>
      <c r="U98" s="4">
        <v>10</v>
      </c>
      <c r="V98" s="4">
        <v>0</v>
      </c>
      <c r="W98" s="4">
        <v>0</v>
      </c>
      <c r="X98" s="4" t="s">
        <v>94</v>
      </c>
      <c r="Y98" s="4" t="s">
        <v>1028</v>
      </c>
      <c r="Z98" s="39">
        <v>55000245</v>
      </c>
      <c r="AA98" s="20">
        <v>20</v>
      </c>
      <c r="AB98" s="20"/>
      <c r="AC98" s="20"/>
      <c r="AD98" s="20"/>
      <c r="AE98" s="20"/>
      <c r="AF98" s="20"/>
      <c r="AG98" s="20"/>
      <c r="AH98" s="20" t="e">
        <f>IF(ISBLANK($Z98),0, LOOKUP($Z98,[1]Skill!$A:$A,[1]Skill!$V:$V)*$AA98/100)+
IF(ISBLANK($AB98),0, LOOKUP($AB98,[1]Skill!$A:$A,[1]Skill!$V:$V)*$AC98/100)+
IF(ISBLANK($AD98),0, LOOKUP($AD98,[1]Skill!$A:$A,[1]Skill!$V:$V)*$AE98/100)+
IF(ISBLANK($AF98),0, LOOKUP($AF98,[1]Skill!$A:$A,[1]Skill!$V:$V)*$AG98/100)</f>
        <v>#N/A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 t="shared" si="6"/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 t="shared" si="7"/>
        <v>0;0;0;0;0;0;0</v>
      </c>
      <c r="AW98" s="52" t="s">
        <v>1089</v>
      </c>
      <c r="AX98" s="4">
        <v>6</v>
      </c>
      <c r="AY98" s="4">
        <v>95</v>
      </c>
      <c r="AZ98" s="4"/>
      <c r="BA98" s="20">
        <v>0</v>
      </c>
      <c r="BB98" s="21">
        <v>0</v>
      </c>
      <c r="BC98" s="27">
        <v>0.51803279999999996</v>
      </c>
    </row>
    <row r="99" spans="1:55">
      <c r="A99">
        <v>51000096</v>
      </c>
      <c r="B99" s="4" t="s">
        <v>117</v>
      </c>
      <c r="C99" s="4" t="s">
        <v>564</v>
      </c>
      <c r="D99" s="21" t="s">
        <v>873</v>
      </c>
      <c r="E99" s="4">
        <v>2</v>
      </c>
      <c r="F99" s="4">
        <v>13</v>
      </c>
      <c r="G99" s="4">
        <v>3</v>
      </c>
      <c r="H99" s="4">
        <f t="shared" si="4"/>
        <v>4</v>
      </c>
      <c r="I99" s="4">
        <v>2</v>
      </c>
      <c r="J99" s="4">
        <v>13</v>
      </c>
      <c r="K99" s="4">
        <v>0</v>
      </c>
      <c r="L99" s="4">
        <v>-3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14">
        <f t="shared" si="5"/>
        <v>10</v>
      </c>
      <c r="U99" s="4">
        <v>50</v>
      </c>
      <c r="V99" s="4">
        <v>0</v>
      </c>
      <c r="W99" s="4">
        <v>0</v>
      </c>
      <c r="X99" s="4" t="s">
        <v>862</v>
      </c>
      <c r="Y99" s="4" t="s">
        <v>883</v>
      </c>
      <c r="Z99" s="39">
        <v>55000246</v>
      </c>
      <c r="AA99" s="20">
        <v>100</v>
      </c>
      <c r="AB99" s="20">
        <v>55000247</v>
      </c>
      <c r="AC99" s="20">
        <v>100</v>
      </c>
      <c r="AD99" s="20"/>
      <c r="AE99" s="20"/>
      <c r="AF99" s="20"/>
      <c r="AG99" s="20"/>
      <c r="AH99" s="20" t="e">
        <f>IF(ISBLANK($Z99),0, LOOKUP($Z99,[1]Skill!$A:$A,[1]Skill!$V:$V)*$AA99/100)+
IF(ISBLANK($AB99),0, LOOKUP($AB99,[1]Skill!$A:$A,[1]Skill!$V:$V)*$AC99/100)+
IF(ISBLANK($AD99),0, LOOKUP($AD99,[1]Skill!$A:$A,[1]Skill!$V:$V)*$AE99/100)+
IF(ISBLANK($AF99),0, LOOKUP($AF99,[1]Skill!$A:$A,[1]Skill!$V:$V)*$AG99/100)</f>
        <v>#N/A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 t="shared" si="6"/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 t="shared" si="7"/>
        <v>0;0;0;0;0;0;0</v>
      </c>
      <c r="AW99" s="52" t="s">
        <v>1089</v>
      </c>
      <c r="AX99" s="4">
        <v>6</v>
      </c>
      <c r="AY99" s="4">
        <v>96</v>
      </c>
      <c r="AZ99" s="4"/>
      <c r="BA99" s="20">
        <v>0</v>
      </c>
      <c r="BB99" s="21">
        <v>0</v>
      </c>
      <c r="BC99" s="27">
        <v>0.36393439999999999</v>
      </c>
    </row>
    <row r="100" spans="1:55">
      <c r="A100">
        <v>51000097</v>
      </c>
      <c r="B100" s="4" t="s">
        <v>119</v>
      </c>
      <c r="C100" s="4" t="s">
        <v>565</v>
      </c>
      <c r="D100" s="21" t="s">
        <v>873</v>
      </c>
      <c r="E100" s="4">
        <v>7</v>
      </c>
      <c r="F100" s="4">
        <v>1</v>
      </c>
      <c r="G100" s="4">
        <v>3</v>
      </c>
      <c r="H100" s="4">
        <f t="shared" si="4"/>
        <v>6</v>
      </c>
      <c r="I100" s="4">
        <v>7</v>
      </c>
      <c r="J100" s="4">
        <v>23</v>
      </c>
      <c r="K100" s="4">
        <v>5</v>
      </c>
      <c r="L100" s="7">
        <v>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 t="shared" si="5"/>
        <v>29</v>
      </c>
      <c r="U100" s="4">
        <v>10</v>
      </c>
      <c r="V100" s="4">
        <v>10</v>
      </c>
      <c r="W100" s="4">
        <v>0</v>
      </c>
      <c r="X100" s="4" t="s">
        <v>78</v>
      </c>
      <c r="Y100" s="4" t="s">
        <v>1007</v>
      </c>
      <c r="Z100" s="39">
        <v>55000040</v>
      </c>
      <c r="AA100" s="20">
        <v>12</v>
      </c>
      <c r="AB100" s="20">
        <v>55000124</v>
      </c>
      <c r="AC100" s="20">
        <v>100</v>
      </c>
      <c r="AD100" s="20">
        <v>55000125</v>
      </c>
      <c r="AE100" s="20">
        <v>100</v>
      </c>
      <c r="AF100" s="20">
        <v>55000326</v>
      </c>
      <c r="AG100" s="20">
        <v>20</v>
      </c>
      <c r="AH100" s="20" t="e">
        <f>IF(ISBLANK($Z100),0, LOOKUP($Z100,[1]Skill!$A:$A,[1]Skill!$V:$V)*$AA100/100)+
IF(ISBLANK($AB100),0, LOOKUP($AB100,[1]Skill!$A:$A,[1]Skill!$V:$V)*$AC100/100)+
IF(ISBLANK($AD100),0, LOOKUP($AD100,[1]Skill!$A:$A,[1]Skill!$V:$V)*$AE100/100)+
IF(ISBLANK($AF100),0, LOOKUP($AF100,[1]Skill!$A:$A,[1]Skill!$V:$V)*$AG100/100)</f>
        <v>#N/A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 t="shared" si="6"/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 t="shared" si="7"/>
        <v>0;0;0;0;0;0;0</v>
      </c>
      <c r="AW100" s="52" t="s">
        <v>1089</v>
      </c>
      <c r="AX100" s="4">
        <v>5</v>
      </c>
      <c r="AY100" s="4">
        <v>97</v>
      </c>
      <c r="AZ100" s="4" t="s">
        <v>80</v>
      </c>
      <c r="BA100" s="20">
        <v>0</v>
      </c>
      <c r="BB100" s="21">
        <v>0</v>
      </c>
      <c r="BC100" s="27">
        <v>0.94918029999999998</v>
      </c>
    </row>
    <row r="101" spans="1:55">
      <c r="A101">
        <v>51000098</v>
      </c>
      <c r="B101" s="7" t="s">
        <v>429</v>
      </c>
      <c r="C101" s="4" t="s">
        <v>566</v>
      </c>
      <c r="D101" s="21" t="s">
        <v>873</v>
      </c>
      <c r="E101" s="4">
        <v>3</v>
      </c>
      <c r="F101" s="4">
        <v>1</v>
      </c>
      <c r="G101" s="4">
        <v>0</v>
      </c>
      <c r="H101" s="4">
        <f t="shared" si="4"/>
        <v>5</v>
      </c>
      <c r="I101" s="4">
        <v>3</v>
      </c>
      <c r="J101" s="4">
        <v>9</v>
      </c>
      <c r="K101" s="4">
        <v>7</v>
      </c>
      <c r="L101" s="4">
        <v>-3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14">
        <f t="shared" si="5"/>
        <v>13</v>
      </c>
      <c r="U101" s="4">
        <v>10</v>
      </c>
      <c r="V101" s="4">
        <v>20</v>
      </c>
      <c r="W101" s="4">
        <v>0</v>
      </c>
      <c r="X101" s="4" t="s">
        <v>4</v>
      </c>
      <c r="Y101" s="4" t="s">
        <v>884</v>
      </c>
      <c r="Z101" s="39">
        <v>55000126</v>
      </c>
      <c r="AA101" s="20">
        <v>20</v>
      </c>
      <c r="AB101" s="20">
        <v>55010004</v>
      </c>
      <c r="AC101" s="20">
        <v>100</v>
      </c>
      <c r="AD101" s="20"/>
      <c r="AE101" s="20"/>
      <c r="AF101" s="20"/>
      <c r="AG101" s="20"/>
      <c r="AH101" s="20" t="e">
        <f>IF(ISBLANK($Z101),0, LOOKUP($Z101,[1]Skill!$A:$A,[1]Skill!$V:$V)*$AA101/100)+
IF(ISBLANK($AB101),0, LOOKUP($AB101,[1]Skill!$A:$A,[1]Skill!$V:$V)*$AC101/100)+
IF(ISBLANK($AD101),0, LOOKUP($AD101,[1]Skill!$A:$A,[1]Skill!$V:$V)*$AE101/100)+
IF(ISBLANK($AF101),0, LOOKUP($AF101,[1]Skill!$A:$A,[1]Skill!$V:$V)*$AG101/100)</f>
        <v>#N/A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 t="shared" si="6"/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 t="shared" si="7"/>
        <v>0;0;0;0;0;0;0</v>
      </c>
      <c r="AW101" s="52" t="s">
        <v>1089</v>
      </c>
      <c r="AX101" s="4">
        <v>6</v>
      </c>
      <c r="AY101" s="4">
        <v>98</v>
      </c>
      <c r="AZ101" s="4"/>
      <c r="BA101" s="20">
        <v>0</v>
      </c>
      <c r="BB101" s="21">
        <v>0</v>
      </c>
      <c r="BC101" s="27">
        <v>0.60327869999999995</v>
      </c>
    </row>
    <row r="102" spans="1:55">
      <c r="A102">
        <v>51000099</v>
      </c>
      <c r="B102" s="4" t="s">
        <v>120</v>
      </c>
      <c r="C102" s="4" t="s">
        <v>567</v>
      </c>
      <c r="D102" s="21"/>
      <c r="E102" s="4">
        <v>4</v>
      </c>
      <c r="F102" s="4">
        <v>9</v>
      </c>
      <c r="G102" s="4">
        <v>0</v>
      </c>
      <c r="H102" s="4">
        <f t="shared" si="4"/>
        <v>2</v>
      </c>
      <c r="I102" s="4">
        <v>4</v>
      </c>
      <c r="J102" s="4">
        <v>-80</v>
      </c>
      <c r="K102" s="4">
        <v>0</v>
      </c>
      <c r="L102" s="4">
        <v>2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 t="shared" si="5"/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1123</v>
      </c>
      <c r="Z102" s="39">
        <v>55900003</v>
      </c>
      <c r="AA102" s="20">
        <v>100</v>
      </c>
      <c r="AB102" s="20"/>
      <c r="AC102" s="20"/>
      <c r="AD102" s="20"/>
      <c r="AE102" s="20"/>
      <c r="AF102" s="20"/>
      <c r="AG102" s="20"/>
      <c r="AH102" s="20">
        <f>IF(ISBLANK($Z102),0, LOOKUP($Z102,[1]Skill!$A:$A,[1]Skill!$V:$V)*$AA102/100)+
IF(ISBLANK($AB102),0, LOOKUP($AB102,[1]Skill!$A:$A,[1]Skill!$V:$V)*$AC102/100)+
IF(ISBLANK($AD102),0, LOOKUP($AD102,[1]Skill!$A:$A,[1]Skill!$V:$V)*$AE102/100)+
IF(ISBLANK($AF102),0, LOOKUP($AF102,[1]Skill!$A:$A,[1]Skill!$V:$V)*$AG102/100)</f>
        <v>80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 t="shared" si="6"/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 t="shared" si="7"/>
        <v>0;0;0;0;0;0;0</v>
      </c>
      <c r="AW102" s="52" t="s">
        <v>1089</v>
      </c>
      <c r="AX102" s="4">
        <v>4</v>
      </c>
      <c r="AY102" s="4">
        <v>99</v>
      </c>
      <c r="AZ102" s="4"/>
      <c r="BA102" s="20">
        <v>0</v>
      </c>
      <c r="BB102" s="21">
        <v>0</v>
      </c>
      <c r="BC102" s="27">
        <v>0.75737699999999997</v>
      </c>
    </row>
    <row r="103" spans="1:55">
      <c r="A103">
        <v>51000100</v>
      </c>
      <c r="B103" s="4" t="s">
        <v>121</v>
      </c>
      <c r="C103" s="4" t="s">
        <v>359</v>
      </c>
      <c r="D103" s="21" t="s">
        <v>1135</v>
      </c>
      <c r="E103" s="4">
        <v>4</v>
      </c>
      <c r="F103" s="4">
        <v>16</v>
      </c>
      <c r="G103" s="4">
        <v>5</v>
      </c>
      <c r="H103" s="4">
        <f t="shared" si="4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 t="shared" si="5"/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1133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LOOKUP($Z103,[1]Skill!$A:$A,[1]Skill!$V:$V)*$AA103/100)+
IF(ISBLANK($AB103),0, LOOKUP($AB103,[1]Skill!$A:$A,[1]Skill!$V:$V)*$AC103/100)+
IF(ISBLANK($AD103),0, LOOKUP($AD103,[1]Skill!$A:$A,[1]Skill!$V:$V)*$AE103/100)+
IF(ISBLANK($AF103),0, LOOKUP($AF103,[1]Skill!$A:$A,[1]Skill!$V:$V)*$AG103/100)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 t="shared" si="6"/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 t="shared" si="7"/>
        <v>0;0;0;0;0;0;0</v>
      </c>
      <c r="AW103" s="52" t="s">
        <v>1089</v>
      </c>
      <c r="AX103" s="4">
        <v>6</v>
      </c>
      <c r="AY103" s="4">
        <v>100</v>
      </c>
      <c r="AZ103" s="4"/>
      <c r="BA103" s="20">
        <v>0</v>
      </c>
      <c r="BB103" s="21">
        <v>0</v>
      </c>
      <c r="BC103" s="27">
        <v>0.1032787</v>
      </c>
    </row>
    <row r="104" spans="1:55">
      <c r="A104">
        <v>51000101</v>
      </c>
      <c r="B104" s="4" t="s">
        <v>122</v>
      </c>
      <c r="C104" s="4" t="s">
        <v>360</v>
      </c>
      <c r="D104" s="21" t="s">
        <v>873</v>
      </c>
      <c r="E104" s="4">
        <v>2</v>
      </c>
      <c r="F104" s="4">
        <v>10</v>
      </c>
      <c r="G104" s="4">
        <v>6</v>
      </c>
      <c r="H104" s="4">
        <f t="shared" si="4"/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 t="shared" si="5"/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900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LOOKUP($Z104,[1]Skill!$A:$A,[1]Skill!$V:$V)*$AA104/100)+
IF(ISBLANK($AB104),0, LOOKUP($AB104,[1]Skill!$A:$A,[1]Skill!$V:$V)*$AC104/100)+
IF(ISBLANK($AD104),0, LOOKUP($AD104,[1]Skill!$A:$A,[1]Skill!$V:$V)*$AE104/100)+
IF(ISBLANK($AF104),0, LOOKUP($AF104,[1]Skill!$A:$A,[1]Skill!$V:$V)*$AG104/100)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 t="shared" si="6"/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 t="shared" si="7"/>
        <v>0;0;0;0;0;0;0</v>
      </c>
      <c r="AW104" s="52" t="s">
        <v>1089</v>
      </c>
      <c r="AX104" s="4">
        <v>6</v>
      </c>
      <c r="AY104" s="4">
        <v>101</v>
      </c>
      <c r="AZ104" s="4"/>
      <c r="BA104" s="20">
        <v>0</v>
      </c>
      <c r="BB104" s="21">
        <v>0</v>
      </c>
      <c r="BC104" s="27">
        <v>0.42622949999999998</v>
      </c>
    </row>
    <row r="105" spans="1:55">
      <c r="A105">
        <v>51000102</v>
      </c>
      <c r="B105" s="4" t="s">
        <v>123</v>
      </c>
      <c r="C105" s="4" t="s">
        <v>568</v>
      </c>
      <c r="D105" s="21" t="s">
        <v>873</v>
      </c>
      <c r="E105" s="4">
        <v>2</v>
      </c>
      <c r="F105" s="4">
        <v>8</v>
      </c>
      <c r="G105" s="4">
        <v>0</v>
      </c>
      <c r="H105" s="4">
        <f t="shared" si="4"/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 t="shared" si="5"/>
        <v>-25</v>
      </c>
      <c r="U105" s="4">
        <v>10</v>
      </c>
      <c r="V105" s="4">
        <v>20</v>
      </c>
      <c r="W105" s="4">
        <v>0</v>
      </c>
      <c r="X105" s="4" t="s">
        <v>107</v>
      </c>
      <c r="Y105" s="4" t="s">
        <v>761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LOOKUP($Z105,[1]Skill!$A:$A,[1]Skill!$V:$V)*$AA105/100)+
IF(ISBLANK($AB105),0, LOOKUP($AB105,[1]Skill!$A:$A,[1]Skill!$V:$V)*$AC105/100)+
IF(ISBLANK($AD105),0, LOOKUP($AD105,[1]Skill!$A:$A,[1]Skill!$V:$V)*$AE105/100)+
IF(ISBLANK($AF105),0, LOOKUP($AF105,[1]Skill!$A:$A,[1]Skill!$V:$V)*$AG105/100)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 t="shared" si="6"/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 t="shared" si="7"/>
        <v>0;0;0;0;0;0;0</v>
      </c>
      <c r="AW105" s="52" t="s">
        <v>1089</v>
      </c>
      <c r="AX105" s="4">
        <v>6</v>
      </c>
      <c r="AY105" s="4">
        <v>102</v>
      </c>
      <c r="AZ105" s="4"/>
      <c r="BA105" s="20">
        <v>0</v>
      </c>
      <c r="BB105" s="21">
        <v>0</v>
      </c>
      <c r="BC105" s="27">
        <v>0.2098361</v>
      </c>
    </row>
    <row r="106" spans="1:55">
      <c r="A106">
        <v>51000103</v>
      </c>
      <c r="B106" s="4" t="s">
        <v>124</v>
      </c>
      <c r="C106" s="4" t="s">
        <v>569</v>
      </c>
      <c r="D106" s="21" t="s">
        <v>873</v>
      </c>
      <c r="E106" s="4">
        <v>1</v>
      </c>
      <c r="F106" s="4">
        <v>3</v>
      </c>
      <c r="G106" s="4">
        <v>5</v>
      </c>
      <c r="H106" s="4">
        <f t="shared" si="4"/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 t="shared" si="5"/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998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LOOKUP($Z106,[1]Skill!$A:$A,[1]Skill!$V:$V)*$AA106/100)+
IF(ISBLANK($AB106),0, LOOKUP($AB106,[1]Skill!$A:$A,[1]Skill!$V:$V)*$AC106/100)+
IF(ISBLANK($AD106),0, LOOKUP($AD106,[1]Skill!$A:$A,[1]Skill!$V:$V)*$AE106/100)+
IF(ISBLANK($AF106),0, LOOKUP($AF106,[1]Skill!$A:$A,[1]Skill!$V:$V)*$AG106/100)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 t="shared" si="6"/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 t="shared" si="7"/>
        <v>0;0;0;0;0;0;0</v>
      </c>
      <c r="AW106" s="52" t="s">
        <v>1089</v>
      </c>
      <c r="AX106" s="4">
        <v>6</v>
      </c>
      <c r="AY106" s="4">
        <v>103</v>
      </c>
      <c r="AZ106" s="4"/>
      <c r="BA106" s="20">
        <v>0</v>
      </c>
      <c r="BB106" s="21">
        <v>0</v>
      </c>
      <c r="BC106" s="27">
        <v>4.262295E-2</v>
      </c>
    </row>
    <row r="107" spans="1:55">
      <c r="A107">
        <v>51000104</v>
      </c>
      <c r="B107" s="4" t="s">
        <v>125</v>
      </c>
      <c r="C107" s="4" t="s">
        <v>361</v>
      </c>
      <c r="D107" s="21" t="s">
        <v>1106</v>
      </c>
      <c r="E107" s="4">
        <v>2</v>
      </c>
      <c r="F107" s="4">
        <v>16</v>
      </c>
      <c r="G107" s="4">
        <v>4</v>
      </c>
      <c r="H107" s="4">
        <f t="shared" si="4"/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 t="shared" si="5"/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1125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LOOKUP($Z107,[1]Skill!$A:$A,[1]Skill!$V:$V)*$AA107/100)+
IF(ISBLANK($AB107),0, LOOKUP($AB107,[1]Skill!$A:$A,[1]Skill!$V:$V)*$AC107/100)+
IF(ISBLANK($AD107),0, LOOKUP($AD107,[1]Skill!$A:$A,[1]Skill!$V:$V)*$AE107/100)+
IF(ISBLANK($AF107),0, LOOKUP($AF107,[1]Skill!$A:$A,[1]Skill!$V:$V)*$AG107/100)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 t="shared" si="6"/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 t="shared" si="7"/>
        <v>0;0;0;0;0;0;0</v>
      </c>
      <c r="AW107" s="52" t="s">
        <v>1089</v>
      </c>
      <c r="AX107" s="4">
        <v>6</v>
      </c>
      <c r="AY107" s="4">
        <v>104</v>
      </c>
      <c r="AZ107" s="4"/>
      <c r="BA107" s="20">
        <v>0</v>
      </c>
      <c r="BB107" s="21">
        <v>0</v>
      </c>
      <c r="BC107" s="27">
        <v>5.2459020000000002E-2</v>
      </c>
    </row>
    <row r="108" spans="1:55">
      <c r="A108">
        <v>51000105</v>
      </c>
      <c r="B108" s="4" t="s">
        <v>126</v>
      </c>
      <c r="C108" s="4" t="s">
        <v>362</v>
      </c>
      <c r="D108" s="21" t="s">
        <v>873</v>
      </c>
      <c r="E108" s="4">
        <v>6</v>
      </c>
      <c r="F108" s="4">
        <v>7</v>
      </c>
      <c r="G108" s="4">
        <v>0</v>
      </c>
      <c r="H108" s="4">
        <f t="shared" si="4"/>
        <v>6</v>
      </c>
      <c r="I108" s="4">
        <v>6</v>
      </c>
      <c r="J108" s="4">
        <v>21</v>
      </c>
      <c r="K108" s="4">
        <v>10</v>
      </c>
      <c r="L108" s="4">
        <v>-3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14">
        <f t="shared" si="5"/>
        <v>28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1052</v>
      </c>
      <c r="Z108" s="39">
        <v>55000017</v>
      </c>
      <c r="AA108" s="20">
        <v>100</v>
      </c>
      <c r="AB108" s="20">
        <v>55000039</v>
      </c>
      <c r="AC108" s="20">
        <v>12</v>
      </c>
      <c r="AD108" s="20">
        <v>55000082</v>
      </c>
      <c r="AE108" s="20">
        <v>40</v>
      </c>
      <c r="AF108" s="20"/>
      <c r="AG108" s="20"/>
      <c r="AH108" s="20" t="e">
        <f>IF(ISBLANK($Z108),0, LOOKUP($Z108,[1]Skill!$A:$A,[1]Skill!$V:$V)*$AA108/100)+
IF(ISBLANK($AB108),0, LOOKUP($AB108,[1]Skill!$A:$A,[1]Skill!$V:$V)*$AC108/100)+
IF(ISBLANK($AD108),0, LOOKUP($AD108,[1]Skill!$A:$A,[1]Skill!$V:$V)*$AE108/100)+
IF(ISBLANK($AF108),0, LOOKUP($AF108,[1]Skill!$A:$A,[1]Skill!$V:$V)*$AG108/100)</f>
        <v>#N/A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 t="shared" si="6"/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 t="shared" si="7"/>
        <v>0;0;0;0;0;0;0</v>
      </c>
      <c r="AW108" s="52" t="s">
        <v>1089</v>
      </c>
      <c r="AX108" s="4">
        <v>4</v>
      </c>
      <c r="AY108" s="4">
        <v>105</v>
      </c>
      <c r="AZ108" s="4"/>
      <c r="BA108" s="20">
        <v>0</v>
      </c>
      <c r="BB108" s="21">
        <v>0</v>
      </c>
      <c r="BC108" s="27">
        <v>0.92622950000000004</v>
      </c>
    </row>
    <row r="109" spans="1:55">
      <c r="A109">
        <v>51000106</v>
      </c>
      <c r="B109" s="4" t="s">
        <v>127</v>
      </c>
      <c r="C109" s="4" t="s">
        <v>570</v>
      </c>
      <c r="D109" s="21" t="s">
        <v>873</v>
      </c>
      <c r="E109" s="4">
        <v>1</v>
      </c>
      <c r="F109" s="4">
        <v>14</v>
      </c>
      <c r="G109" s="4">
        <v>0</v>
      </c>
      <c r="H109" s="4">
        <f t="shared" si="4"/>
        <v>4</v>
      </c>
      <c r="I109" s="4">
        <v>1</v>
      </c>
      <c r="J109" s="4">
        <v>10</v>
      </c>
      <c r="K109" s="4">
        <v>0</v>
      </c>
      <c r="L109" s="4">
        <v>-1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14">
        <f t="shared" si="5"/>
        <v>9</v>
      </c>
      <c r="U109" s="4">
        <v>70</v>
      </c>
      <c r="V109" s="4">
        <v>0</v>
      </c>
      <c r="W109" s="4">
        <v>0</v>
      </c>
      <c r="X109" s="4" t="s">
        <v>128</v>
      </c>
      <c r="Y109" s="4" t="s">
        <v>1027</v>
      </c>
      <c r="Z109" s="39">
        <v>55000135</v>
      </c>
      <c r="AA109" s="20">
        <v>100</v>
      </c>
      <c r="AB109" s="20"/>
      <c r="AC109" s="20"/>
      <c r="AD109" s="20"/>
      <c r="AE109" s="20"/>
      <c r="AF109" s="20"/>
      <c r="AG109" s="20"/>
      <c r="AH109" s="20" t="e">
        <f>IF(ISBLANK($Z109),0, LOOKUP($Z109,[1]Skill!$A:$A,[1]Skill!$V:$V)*$AA109/100)+
IF(ISBLANK($AB109),0, LOOKUP($AB109,[1]Skill!$A:$A,[1]Skill!$V:$V)*$AC109/100)+
IF(ISBLANK($AD109),0, LOOKUP($AD109,[1]Skill!$A:$A,[1]Skill!$V:$V)*$AE109/100)+
IF(ISBLANK($AF109),0, LOOKUP($AF109,[1]Skill!$A:$A,[1]Skill!$V:$V)*$AG109/100)</f>
        <v>#N/A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 t="shared" si="6"/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 t="shared" si="7"/>
        <v>0;0;0;0;0;0;0</v>
      </c>
      <c r="AW109" s="52" t="s">
        <v>1089</v>
      </c>
      <c r="AX109" s="4">
        <v>6</v>
      </c>
      <c r="AY109" s="4">
        <v>106</v>
      </c>
      <c r="AZ109" s="4"/>
      <c r="BA109" s="20">
        <v>0</v>
      </c>
      <c r="BB109" s="21">
        <v>0</v>
      </c>
      <c r="BC109" s="27">
        <v>6.8852460000000004E-2</v>
      </c>
    </row>
    <row r="110" spans="1:55">
      <c r="A110">
        <v>51000107</v>
      </c>
      <c r="B110" s="4" t="s">
        <v>129</v>
      </c>
      <c r="C110" s="4" t="s">
        <v>571</v>
      </c>
      <c r="D110" s="21" t="s">
        <v>873</v>
      </c>
      <c r="E110" s="4">
        <v>2</v>
      </c>
      <c r="F110" s="4">
        <v>14</v>
      </c>
      <c r="G110" s="4">
        <v>0</v>
      </c>
      <c r="H110" s="4">
        <f t="shared" si="4"/>
        <v>4</v>
      </c>
      <c r="I110" s="4">
        <v>2</v>
      </c>
      <c r="J110" s="4">
        <v>10</v>
      </c>
      <c r="K110" s="4">
        <v>0</v>
      </c>
      <c r="L110" s="4">
        <v>-1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14">
        <f t="shared" si="5"/>
        <v>9</v>
      </c>
      <c r="U110" s="4">
        <v>70</v>
      </c>
      <c r="V110" s="4">
        <v>0</v>
      </c>
      <c r="W110" s="4">
        <v>0</v>
      </c>
      <c r="X110" s="4" t="s">
        <v>130</v>
      </c>
      <c r="Y110" s="4" t="s">
        <v>1029</v>
      </c>
      <c r="Z110" s="39">
        <v>55000135</v>
      </c>
      <c r="AA110" s="20">
        <v>100</v>
      </c>
      <c r="AB110" s="20">
        <v>55000136</v>
      </c>
      <c r="AC110" s="20">
        <v>60</v>
      </c>
      <c r="AD110" s="20"/>
      <c r="AE110" s="20"/>
      <c r="AF110" s="20"/>
      <c r="AG110" s="20"/>
      <c r="AH110" s="20" t="e">
        <f>IF(ISBLANK($Z110),0, LOOKUP($Z110,[1]Skill!$A:$A,[1]Skill!$V:$V)*$AA110/100)+
IF(ISBLANK($AB110),0, LOOKUP($AB110,[1]Skill!$A:$A,[1]Skill!$V:$V)*$AC110/100)+
IF(ISBLANK($AD110),0, LOOKUP($AD110,[1]Skill!$A:$A,[1]Skill!$V:$V)*$AE110/100)+
IF(ISBLANK($AF110),0, LOOKUP($AF110,[1]Skill!$A:$A,[1]Skill!$V:$V)*$AG110/100)</f>
        <v>#N/A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 t="shared" si="6"/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 t="shared" si="7"/>
        <v>0;0;0;0;0;0;0</v>
      </c>
      <c r="AW110" s="52" t="s">
        <v>1089</v>
      </c>
      <c r="AX110" s="4">
        <v>6</v>
      </c>
      <c r="AY110" s="4">
        <v>107</v>
      </c>
      <c r="AZ110" s="4"/>
      <c r="BA110" s="20">
        <v>0</v>
      </c>
      <c r="BB110" s="21">
        <v>0</v>
      </c>
      <c r="BC110" s="27">
        <v>0.24262300000000001</v>
      </c>
    </row>
    <row r="111" spans="1:55">
      <c r="A111">
        <v>51000108</v>
      </c>
      <c r="B111" s="4" t="s">
        <v>131</v>
      </c>
      <c r="C111" s="4" t="s">
        <v>363</v>
      </c>
      <c r="D111" s="21" t="s">
        <v>873</v>
      </c>
      <c r="E111" s="4">
        <v>2</v>
      </c>
      <c r="F111" s="4">
        <v>14</v>
      </c>
      <c r="G111" s="4">
        <v>1</v>
      </c>
      <c r="H111" s="4">
        <f t="shared" si="4"/>
        <v>0</v>
      </c>
      <c r="I111" s="4">
        <v>2</v>
      </c>
      <c r="J111" s="4">
        <v>7</v>
      </c>
      <c r="K111" s="4">
        <v>-9</v>
      </c>
      <c r="L111" s="4">
        <v>-3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 t="shared" si="5"/>
        <v>-5</v>
      </c>
      <c r="U111" s="4">
        <v>40</v>
      </c>
      <c r="V111" s="4">
        <v>0</v>
      </c>
      <c r="W111" s="4">
        <v>0</v>
      </c>
      <c r="X111" s="4" t="s">
        <v>132</v>
      </c>
      <c r="Y111" s="4" t="s">
        <v>1035</v>
      </c>
      <c r="Z111" s="39">
        <v>55000038</v>
      </c>
      <c r="AA111" s="20">
        <v>30</v>
      </c>
      <c r="AB111" s="20"/>
      <c r="AC111" s="20"/>
      <c r="AD111" s="20"/>
      <c r="AE111" s="20"/>
      <c r="AF111" s="20"/>
      <c r="AG111" s="20"/>
      <c r="AH111" s="20" t="e">
        <f>IF(ISBLANK($Z111),0, LOOKUP($Z111,[1]Skill!$A:$A,[1]Skill!$V:$V)*$AA111/100)+
IF(ISBLANK($AB111),0, LOOKUP($AB111,[1]Skill!$A:$A,[1]Skill!$V:$V)*$AC111/100)+
IF(ISBLANK($AD111),0, LOOKUP($AD111,[1]Skill!$A:$A,[1]Skill!$V:$V)*$AE111/100)+
IF(ISBLANK($AF111),0, LOOKUP($AF111,[1]Skill!$A:$A,[1]Skill!$V:$V)*$AG111/100)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 t="shared" si="6"/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 t="shared" si="7"/>
        <v>0;0;0;0;0;0;0</v>
      </c>
      <c r="AW111" s="52" t="s">
        <v>1089</v>
      </c>
      <c r="AX111" s="4">
        <v>6</v>
      </c>
      <c r="AY111" s="4">
        <v>108</v>
      </c>
      <c r="AZ111" s="4"/>
      <c r="BA111" s="20">
        <v>0</v>
      </c>
      <c r="BB111" s="21">
        <v>0</v>
      </c>
      <c r="BC111" s="27">
        <v>0.28360659999999999</v>
      </c>
    </row>
    <row r="112" spans="1:55">
      <c r="A112">
        <v>51000109</v>
      </c>
      <c r="B112" s="4" t="s">
        <v>133</v>
      </c>
      <c r="C112" s="4" t="s">
        <v>572</v>
      </c>
      <c r="D112" s="21" t="s">
        <v>873</v>
      </c>
      <c r="E112" s="4">
        <v>3</v>
      </c>
      <c r="F112" s="4">
        <v>2</v>
      </c>
      <c r="G112" s="4">
        <v>0</v>
      </c>
      <c r="H112" s="4">
        <f t="shared" si="4"/>
        <v>2</v>
      </c>
      <c r="I112" s="4">
        <v>3</v>
      </c>
      <c r="J112" s="4">
        <v>15</v>
      </c>
      <c r="K112" s="4">
        <v>-10</v>
      </c>
      <c r="L112" s="4">
        <v>-1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14">
        <f t="shared" si="5"/>
        <v>4</v>
      </c>
      <c r="U112" s="4">
        <v>40</v>
      </c>
      <c r="V112" s="4">
        <v>20</v>
      </c>
      <c r="W112" s="4">
        <v>0</v>
      </c>
      <c r="X112" s="4" t="s">
        <v>118</v>
      </c>
      <c r="Y112" s="4" t="s">
        <v>1030</v>
      </c>
      <c r="Z112" s="39">
        <v>55010003</v>
      </c>
      <c r="AA112" s="20">
        <v>100</v>
      </c>
      <c r="AB112" s="20">
        <v>55010004</v>
      </c>
      <c r="AC112" s="20">
        <v>100</v>
      </c>
      <c r="AD112" s="20"/>
      <c r="AE112" s="20"/>
      <c r="AF112" s="20"/>
      <c r="AG112" s="20"/>
      <c r="AH112" s="20" t="e">
        <f>IF(ISBLANK($Z112),0, LOOKUP($Z112,[1]Skill!$A:$A,[1]Skill!$V:$V)*$AA112/100)+
IF(ISBLANK($AB112),0, LOOKUP($AB112,[1]Skill!$A:$A,[1]Skill!$V:$V)*$AC112/100)+
IF(ISBLANK($AD112),0, LOOKUP($AD112,[1]Skill!$A:$A,[1]Skill!$V:$V)*$AE112/100)+
IF(ISBLANK($AF112),0, LOOKUP($AF112,[1]Skill!$A:$A,[1]Skill!$V:$V)*$AG112/100)</f>
        <v>#N/A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 t="shared" si="6"/>
        <v>0;0;0;0;0</v>
      </c>
      <c r="AO112" s="20">
        <v>0</v>
      </c>
      <c r="AP112" s="20">
        <v>0</v>
      </c>
      <c r="AQ112" s="20">
        <v>0</v>
      </c>
      <c r="AR112" s="20">
        <v>0</v>
      </c>
      <c r="AS112" s="20">
        <v>0</v>
      </c>
      <c r="AT112" s="20">
        <v>0</v>
      </c>
      <c r="AU112" s="20">
        <v>0</v>
      </c>
      <c r="AV112" s="4" t="str">
        <f t="shared" si="7"/>
        <v>0;0;0;0;0;0;0</v>
      </c>
      <c r="AW112" s="52" t="s">
        <v>1089</v>
      </c>
      <c r="AX112" s="4">
        <v>6</v>
      </c>
      <c r="AY112" s="4">
        <v>109</v>
      </c>
      <c r="AZ112" s="4"/>
      <c r="BA112" s="20">
        <v>0</v>
      </c>
      <c r="BB112" s="21">
        <v>0</v>
      </c>
      <c r="BC112" s="27">
        <v>0.5</v>
      </c>
    </row>
    <row r="113" spans="1:55">
      <c r="A113">
        <v>51000110</v>
      </c>
      <c r="B113" s="4" t="s">
        <v>134</v>
      </c>
      <c r="C113" s="4" t="s">
        <v>573</v>
      </c>
      <c r="D113" s="21" t="s">
        <v>873</v>
      </c>
      <c r="E113" s="4">
        <v>3</v>
      </c>
      <c r="F113" s="4">
        <v>2</v>
      </c>
      <c r="G113" s="4">
        <v>0</v>
      </c>
      <c r="H113" s="4">
        <f t="shared" si="4"/>
        <v>4</v>
      </c>
      <c r="I113" s="4">
        <v>3</v>
      </c>
      <c r="J113" s="4">
        <v>5</v>
      </c>
      <c r="K113" s="4">
        <v>5</v>
      </c>
      <c r="L113" s="4">
        <v>-1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 t="shared" si="5"/>
        <v>9</v>
      </c>
      <c r="U113" s="4">
        <v>35</v>
      </c>
      <c r="V113" s="4">
        <v>17</v>
      </c>
      <c r="W113" s="4">
        <v>0</v>
      </c>
      <c r="X113" s="4" t="s">
        <v>135</v>
      </c>
      <c r="Y113" s="4" t="s">
        <v>885</v>
      </c>
      <c r="Z113" s="39">
        <v>55000018</v>
      </c>
      <c r="AA113" s="20">
        <v>100</v>
      </c>
      <c r="AB113" s="20">
        <v>55010003</v>
      </c>
      <c r="AC113" s="20">
        <v>100</v>
      </c>
      <c r="AD113" s="20"/>
      <c r="AE113" s="20"/>
      <c r="AF113" s="20"/>
      <c r="AG113" s="20"/>
      <c r="AH113" s="20" t="e">
        <f>IF(ISBLANK($Z113),0, LOOKUP($Z113,[1]Skill!$A:$A,[1]Skill!$V:$V)*$AA113/100)+
IF(ISBLANK($AB113),0, LOOKUP($AB113,[1]Skill!$A:$A,[1]Skill!$V:$V)*$AC113/100)+
IF(ISBLANK($AD113),0, LOOKUP($AD113,[1]Skill!$A:$A,[1]Skill!$V:$V)*$AE113/100)+
IF(ISBLANK($AF113),0, LOOKUP($AF113,[1]Skill!$A:$A,[1]Skill!$V:$V)*$AG113/100)</f>
        <v>#N/A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 t="shared" si="6"/>
        <v>0;0;0;0;0</v>
      </c>
      <c r="AO113" s="20">
        <v>0</v>
      </c>
      <c r="AP113" s="20">
        <v>0</v>
      </c>
      <c r="AQ113" s="20">
        <v>0</v>
      </c>
      <c r="AR113" s="20">
        <v>0</v>
      </c>
      <c r="AS113" s="20">
        <v>0</v>
      </c>
      <c r="AT113" s="20">
        <v>0</v>
      </c>
      <c r="AU113" s="20">
        <v>0</v>
      </c>
      <c r="AV113" s="4" t="str">
        <f t="shared" si="7"/>
        <v>0;0;0;0;0;0;0</v>
      </c>
      <c r="AW113" s="52" t="s">
        <v>1089</v>
      </c>
      <c r="AX113" s="4">
        <v>6</v>
      </c>
      <c r="AY113" s="4">
        <v>110</v>
      </c>
      <c r="AZ113" s="4"/>
      <c r="BA113" s="20">
        <v>0</v>
      </c>
      <c r="BB113" s="21">
        <v>0</v>
      </c>
      <c r="BC113" s="27">
        <v>0.51147540000000002</v>
      </c>
    </row>
    <row r="114" spans="1:55">
      <c r="A114">
        <v>51000111</v>
      </c>
      <c r="B114" s="4" t="s">
        <v>136</v>
      </c>
      <c r="C114" s="4" t="s">
        <v>574</v>
      </c>
      <c r="D114" s="21" t="s">
        <v>873</v>
      </c>
      <c r="E114" s="4">
        <v>7</v>
      </c>
      <c r="F114" s="4">
        <v>1</v>
      </c>
      <c r="G114" s="4">
        <v>1</v>
      </c>
      <c r="H114" s="4">
        <f t="shared" si="4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 t="shared" si="5"/>
        <v>30</v>
      </c>
      <c r="U114" s="4">
        <v>10</v>
      </c>
      <c r="V114" s="4">
        <v>10</v>
      </c>
      <c r="W114" s="4">
        <v>0</v>
      </c>
      <c r="X114" s="4" t="s">
        <v>89</v>
      </c>
      <c r="Y114" s="4" t="s">
        <v>1008</v>
      </c>
      <c r="Z114" s="39">
        <v>55000040</v>
      </c>
      <c r="AA114" s="20">
        <v>12</v>
      </c>
      <c r="AB114" s="20">
        <v>55000137</v>
      </c>
      <c r="AC114" s="20">
        <v>100</v>
      </c>
      <c r="AD114" s="20">
        <v>55000138</v>
      </c>
      <c r="AE114" s="20">
        <v>100</v>
      </c>
      <c r="AF114" s="20">
        <v>55000324</v>
      </c>
      <c r="AG114" s="20">
        <v>20</v>
      </c>
      <c r="AH114" s="20" t="e">
        <f>IF(ISBLANK($Z114),0, LOOKUP($Z114,[1]Skill!$A:$A,[1]Skill!$V:$V)*$AA114/100)+
IF(ISBLANK($AB114),0, LOOKUP($AB114,[1]Skill!$A:$A,[1]Skill!$V:$V)*$AC114/100)+
IF(ISBLANK($AD114),0, LOOKUP($AD114,[1]Skill!$A:$A,[1]Skill!$V:$V)*$AE114/100)+
IF(ISBLANK($AF114),0, LOOKUP($AF114,[1]Skill!$A:$A,[1]Skill!$V:$V)*$AG114/100)</f>
        <v>#N/A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 t="shared" si="6"/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 t="shared" si="7"/>
        <v>0;0;0;0;0;0;0</v>
      </c>
      <c r="AW114" s="52" t="s">
        <v>1089</v>
      </c>
      <c r="AX114" s="4">
        <v>3</v>
      </c>
      <c r="AY114" s="4">
        <v>111</v>
      </c>
      <c r="AZ114" s="4" t="s">
        <v>80</v>
      </c>
      <c r="BA114" s="20">
        <v>0</v>
      </c>
      <c r="BB114" s="21">
        <v>0</v>
      </c>
      <c r="BC114" s="27">
        <v>0.9442623</v>
      </c>
    </row>
    <row r="115" spans="1:55">
      <c r="A115">
        <v>51000112</v>
      </c>
      <c r="B115" s="4" t="s">
        <v>137</v>
      </c>
      <c r="C115" s="4" t="s">
        <v>364</v>
      </c>
      <c r="D115" s="21" t="s">
        <v>873</v>
      </c>
      <c r="E115" s="4">
        <v>7</v>
      </c>
      <c r="F115" s="4">
        <v>1</v>
      </c>
      <c r="G115" s="4">
        <v>6</v>
      </c>
      <c r="H115" s="4">
        <f t="shared" si="4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 t="shared" si="5"/>
        <v>27</v>
      </c>
      <c r="U115" s="4">
        <v>10</v>
      </c>
      <c r="V115" s="4">
        <v>10</v>
      </c>
      <c r="W115" s="4">
        <v>0</v>
      </c>
      <c r="X115" s="4" t="s">
        <v>94</v>
      </c>
      <c r="Y115" s="4" t="s">
        <v>1009</v>
      </c>
      <c r="Z115" s="39">
        <v>55000040</v>
      </c>
      <c r="AA115" s="20">
        <v>12</v>
      </c>
      <c r="AB115" s="20">
        <v>55000109</v>
      </c>
      <c r="AC115" s="20">
        <v>100</v>
      </c>
      <c r="AD115" s="20">
        <v>55000139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LOOKUP($Z115,[1]Skill!$A:$A,[1]Skill!$V:$V)*$AA115/100)+
IF(ISBLANK($AB115),0, LOOKUP($AB115,[1]Skill!$A:$A,[1]Skill!$V:$V)*$AC115/100)+
IF(ISBLANK($AD115),0, LOOKUP($AD115,[1]Skill!$A:$A,[1]Skill!$V:$V)*$AE115/100)+
IF(ISBLANK($AF115),0, LOOKUP($AF115,[1]Skill!$A:$A,[1]Skill!$V:$V)*$AG115/100)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 t="shared" si="6"/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 t="shared" si="7"/>
        <v>0;0;0;0;0;0;0</v>
      </c>
      <c r="AW115" s="52" t="s">
        <v>1089</v>
      </c>
      <c r="AX115" s="4">
        <v>6</v>
      </c>
      <c r="AY115" s="4">
        <v>112</v>
      </c>
      <c r="AZ115" s="4" t="s">
        <v>80</v>
      </c>
      <c r="BA115" s="20">
        <v>0</v>
      </c>
      <c r="BB115" s="21">
        <v>0</v>
      </c>
      <c r="BC115" s="27">
        <v>0.94262299999999999</v>
      </c>
    </row>
    <row r="116" spans="1:55">
      <c r="A116">
        <v>51000113</v>
      </c>
      <c r="B116" s="7" t="s">
        <v>430</v>
      </c>
      <c r="C116" s="4" t="s">
        <v>431</v>
      </c>
      <c r="D116" s="21" t="s">
        <v>873</v>
      </c>
      <c r="E116" s="4">
        <v>7</v>
      </c>
      <c r="F116" s="4">
        <v>1</v>
      </c>
      <c r="G116" s="4">
        <v>2</v>
      </c>
      <c r="H116" s="4">
        <f t="shared" si="4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 t="shared" si="5"/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1010</v>
      </c>
      <c r="Z116" s="39">
        <v>55000040</v>
      </c>
      <c r="AA116" s="20">
        <v>12</v>
      </c>
      <c r="AB116" s="20">
        <v>55000141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LOOKUP($Z116,[1]Skill!$A:$A,[1]Skill!$V:$V)*$AA116/100)+
IF(ISBLANK($AB116),0, LOOKUP($AB116,[1]Skill!$A:$A,[1]Skill!$V:$V)*$AC116/100)+
IF(ISBLANK($AD116),0, LOOKUP($AD116,[1]Skill!$A:$A,[1]Skill!$V:$V)*$AE116/100)+
IF(ISBLANK($AF116),0, LOOKUP($AF116,[1]Skill!$A:$A,[1]Skill!$V:$V)*$AG116/100)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 t="shared" si="6"/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 t="shared" si="7"/>
        <v>0;0;0;0;0;0;0</v>
      </c>
      <c r="AW116" s="52" t="s">
        <v>1089</v>
      </c>
      <c r="AX116" s="4">
        <v>6</v>
      </c>
      <c r="AY116" s="4">
        <v>113</v>
      </c>
      <c r="AZ116" s="4" t="s">
        <v>80</v>
      </c>
      <c r="BA116" s="20">
        <v>0</v>
      </c>
      <c r="BB116" s="21">
        <v>0</v>
      </c>
      <c r="BC116" s="27">
        <v>0.92786880000000005</v>
      </c>
    </row>
    <row r="117" spans="1:55">
      <c r="A117">
        <v>51000114</v>
      </c>
      <c r="B117" s="7" t="s">
        <v>432</v>
      </c>
      <c r="C117" s="4" t="s">
        <v>433</v>
      </c>
      <c r="D117" s="21" t="s">
        <v>873</v>
      </c>
      <c r="E117" s="4">
        <v>2</v>
      </c>
      <c r="F117" s="4">
        <v>6</v>
      </c>
      <c r="G117" s="4">
        <v>0</v>
      </c>
      <c r="H117" s="4">
        <f t="shared" si="4"/>
        <v>6</v>
      </c>
      <c r="I117" s="4">
        <v>2</v>
      </c>
      <c r="J117" s="4">
        <v>6</v>
      </c>
      <c r="K117" s="4">
        <v>13</v>
      </c>
      <c r="L117" s="4">
        <v>-2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 t="shared" si="5"/>
        <v>17</v>
      </c>
      <c r="U117" s="4">
        <v>10</v>
      </c>
      <c r="V117" s="4">
        <v>25</v>
      </c>
      <c r="W117" s="4">
        <v>0</v>
      </c>
      <c r="X117" s="4" t="s">
        <v>4</v>
      </c>
      <c r="Y117" s="7" t="s">
        <v>762</v>
      </c>
      <c r="Z117" s="39">
        <v>55000143</v>
      </c>
      <c r="AA117" s="20">
        <v>25</v>
      </c>
      <c r="AB117" s="20">
        <v>55010004</v>
      </c>
      <c r="AC117" s="20">
        <v>100</v>
      </c>
      <c r="AD117" s="20"/>
      <c r="AE117" s="20"/>
      <c r="AF117" s="20"/>
      <c r="AG117" s="20"/>
      <c r="AH117" s="20" t="e">
        <f>IF(ISBLANK($Z117),0, LOOKUP($Z117,[1]Skill!$A:$A,[1]Skill!$V:$V)*$AA117/100)+
IF(ISBLANK($AB117),0, LOOKUP($AB117,[1]Skill!$A:$A,[1]Skill!$V:$V)*$AC117/100)+
IF(ISBLANK($AD117),0, LOOKUP($AD117,[1]Skill!$A:$A,[1]Skill!$V:$V)*$AE117/100)+
IF(ISBLANK($AF117),0, LOOKUP($AF117,[1]Skill!$A:$A,[1]Skill!$V:$V)*$AG117/100)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 t="shared" si="6"/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 t="shared" si="7"/>
        <v>0;0;0;0;0;0;0</v>
      </c>
      <c r="AW117" s="52" t="s">
        <v>1089</v>
      </c>
      <c r="AX117" s="4">
        <v>6</v>
      </c>
      <c r="AY117" s="4">
        <v>114</v>
      </c>
      <c r="AZ117" s="4"/>
      <c r="BA117" s="20">
        <v>0</v>
      </c>
      <c r="BB117" s="21">
        <v>0</v>
      </c>
      <c r="BC117" s="27">
        <v>0.38196720000000001</v>
      </c>
    </row>
    <row r="118" spans="1:55">
      <c r="A118">
        <v>51000115</v>
      </c>
      <c r="B118" s="4" t="s">
        <v>138</v>
      </c>
      <c r="C118" s="4" t="s">
        <v>575</v>
      </c>
      <c r="D118" s="21" t="s">
        <v>873</v>
      </c>
      <c r="E118" s="4">
        <v>7</v>
      </c>
      <c r="F118" s="4">
        <v>1</v>
      </c>
      <c r="G118" s="4">
        <v>0</v>
      </c>
      <c r="H118" s="4">
        <f t="shared" si="4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 t="shared" si="5"/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1011</v>
      </c>
      <c r="Z118" s="39">
        <v>55000040</v>
      </c>
      <c r="AA118" s="20">
        <v>12</v>
      </c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LOOKUP($Z118,[1]Skill!$A:$A,[1]Skill!$V:$V)*$AA118/100)+
IF(ISBLANK($AB118),0, LOOKUP($AB118,[1]Skill!$A:$A,[1]Skill!$V:$V)*$AC118/100)+
IF(ISBLANK($AD118),0, LOOKUP($AD118,[1]Skill!$A:$A,[1]Skill!$V:$V)*$AE118/100)+
IF(ISBLANK($AF118),0, LOOKUP($AF118,[1]Skill!$A:$A,[1]Skill!$V:$V)*$AG118/100)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 t="shared" si="6"/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 t="shared" si="7"/>
        <v>0;0;0;0;0;0;0</v>
      </c>
      <c r="AW118" s="52" t="s">
        <v>1089</v>
      </c>
      <c r="AX118" s="4">
        <v>5</v>
      </c>
      <c r="AY118" s="4">
        <v>115</v>
      </c>
      <c r="AZ118" s="4" t="s">
        <v>80</v>
      </c>
      <c r="BA118" s="20">
        <v>0</v>
      </c>
      <c r="BB118" s="21">
        <v>0</v>
      </c>
      <c r="BC118" s="27">
        <v>0.9442623</v>
      </c>
    </row>
    <row r="119" spans="1:55">
      <c r="A119">
        <v>51000116</v>
      </c>
      <c r="B119" s="7" t="s">
        <v>434</v>
      </c>
      <c r="C119" s="4" t="s">
        <v>576</v>
      </c>
      <c r="D119" s="21" t="s">
        <v>873</v>
      </c>
      <c r="E119" s="4">
        <v>7</v>
      </c>
      <c r="F119" s="4">
        <v>6</v>
      </c>
      <c r="G119" s="4">
        <v>0</v>
      </c>
      <c r="H119" s="4">
        <f t="shared" si="4"/>
        <v>6</v>
      </c>
      <c r="I119" s="4">
        <v>7</v>
      </c>
      <c r="J119" s="4">
        <v>12</v>
      </c>
      <c r="K119" s="4">
        <v>14</v>
      </c>
      <c r="L119" s="7">
        <v>1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14">
        <f t="shared" si="5"/>
        <v>27</v>
      </c>
      <c r="U119" s="4">
        <v>30</v>
      </c>
      <c r="V119" s="4">
        <v>10</v>
      </c>
      <c r="W119" s="4">
        <v>0</v>
      </c>
      <c r="X119" s="4" t="s">
        <v>100</v>
      </c>
      <c r="Y119" s="4" t="s">
        <v>1012</v>
      </c>
      <c r="Z119" s="39">
        <v>55000040</v>
      </c>
      <c r="AA119" s="20">
        <v>12</v>
      </c>
      <c r="AB119" s="20">
        <v>55000144</v>
      </c>
      <c r="AC119" s="20">
        <v>100</v>
      </c>
      <c r="AD119" s="20">
        <v>55000145</v>
      </c>
      <c r="AE119" s="20">
        <v>100</v>
      </c>
      <c r="AF119" s="20">
        <v>55000328</v>
      </c>
      <c r="AG119" s="20">
        <v>20</v>
      </c>
      <c r="AH119" s="20" t="e">
        <f>IF(ISBLANK($Z119),0, LOOKUP($Z119,[1]Skill!$A:$A,[1]Skill!$V:$V)*$AA119/100)+
IF(ISBLANK($AB119),0, LOOKUP($AB119,[1]Skill!$A:$A,[1]Skill!$V:$V)*$AC119/100)+
IF(ISBLANK($AD119),0, LOOKUP($AD119,[1]Skill!$A:$A,[1]Skill!$V:$V)*$AE119/100)+
IF(ISBLANK($AF119),0, LOOKUP($AF119,[1]Skill!$A:$A,[1]Skill!$V:$V)*$AG119/100)</f>
        <v>#N/A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 t="shared" si="6"/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 t="shared" si="7"/>
        <v>0;0;0;0;0;0;0</v>
      </c>
      <c r="AW119" s="52" t="s">
        <v>1089</v>
      </c>
      <c r="AX119" s="4">
        <v>6</v>
      </c>
      <c r="AY119" s="4">
        <v>116</v>
      </c>
      <c r="AZ119" s="4" t="s">
        <v>80</v>
      </c>
      <c r="BA119" s="20">
        <v>0</v>
      </c>
      <c r="BB119" s="21">
        <v>0</v>
      </c>
      <c r="BC119" s="27">
        <v>0.95901639999999999</v>
      </c>
    </row>
    <row r="120" spans="1:55">
      <c r="A120">
        <v>51000117</v>
      </c>
      <c r="B120" s="4" t="s">
        <v>139</v>
      </c>
      <c r="C120" s="4" t="s">
        <v>577</v>
      </c>
      <c r="D120" s="21" t="s">
        <v>873</v>
      </c>
      <c r="E120" s="4">
        <v>7</v>
      </c>
      <c r="F120" s="4">
        <v>3</v>
      </c>
      <c r="G120" s="4">
        <v>5</v>
      </c>
      <c r="H120" s="4">
        <f t="shared" si="4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 t="shared" si="5"/>
        <v>15</v>
      </c>
      <c r="U120" s="4">
        <v>10</v>
      </c>
      <c r="V120" s="4">
        <v>10</v>
      </c>
      <c r="W120" s="4">
        <v>0</v>
      </c>
      <c r="X120" s="4" t="s">
        <v>51</v>
      </c>
      <c r="Y120" s="4" t="s">
        <v>1013</v>
      </c>
      <c r="Z120" s="39">
        <v>55000040</v>
      </c>
      <c r="AA120" s="20">
        <v>12</v>
      </c>
      <c r="AB120" s="20">
        <v>55000146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LOOKUP($Z120,[1]Skill!$A:$A,[1]Skill!$V:$V)*$AA120/100)+
IF(ISBLANK($AB120),0, LOOKUP($AB120,[1]Skill!$A:$A,[1]Skill!$V:$V)*$AC120/100)+
IF(ISBLANK($AD120),0, LOOKUP($AD120,[1]Skill!$A:$A,[1]Skill!$V:$V)*$AE120/100)+
IF(ISBLANK($AF120),0, LOOKUP($AF120,[1]Skill!$A:$A,[1]Skill!$V:$V)*$AG120/100)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 t="shared" si="6"/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 t="shared" si="7"/>
        <v>0;0;0;0;0;0;0</v>
      </c>
      <c r="AW120" s="52" t="s">
        <v>1089</v>
      </c>
      <c r="AX120" s="4">
        <v>5</v>
      </c>
      <c r="AY120" s="4">
        <v>117</v>
      </c>
      <c r="AZ120" s="4" t="s">
        <v>80</v>
      </c>
      <c r="BA120" s="20">
        <v>0</v>
      </c>
      <c r="BB120" s="21">
        <v>0</v>
      </c>
      <c r="BC120" s="27">
        <v>0.92786880000000005</v>
      </c>
    </row>
    <row r="121" spans="1:55">
      <c r="A121">
        <v>51000118</v>
      </c>
      <c r="B121" s="4" t="s">
        <v>140</v>
      </c>
      <c r="C121" s="4" t="s">
        <v>578</v>
      </c>
      <c r="D121" s="21" t="s">
        <v>873</v>
      </c>
      <c r="E121" s="4">
        <v>7</v>
      </c>
      <c r="F121" s="4">
        <v>10</v>
      </c>
      <c r="G121" s="4">
        <v>4</v>
      </c>
      <c r="H121" s="4">
        <f t="shared" si="4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 t="shared" si="5"/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1014</v>
      </c>
      <c r="Z121" s="39">
        <v>55000040</v>
      </c>
      <c r="AA121" s="20">
        <v>12</v>
      </c>
      <c r="AB121" s="20">
        <v>55000148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LOOKUP($Z121,[1]Skill!$A:$A,[1]Skill!$V:$V)*$AA121/100)+
IF(ISBLANK($AB121),0, LOOKUP($AB121,[1]Skill!$A:$A,[1]Skill!$V:$V)*$AC121/100)+
IF(ISBLANK($AD121),0, LOOKUP($AD121,[1]Skill!$A:$A,[1]Skill!$V:$V)*$AE121/100)+
IF(ISBLANK($AF121),0, LOOKUP($AF121,[1]Skill!$A:$A,[1]Skill!$V:$V)*$AG121/100)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 t="shared" si="6"/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 t="shared" si="7"/>
        <v>0;0;0;0;0;0;0</v>
      </c>
      <c r="AW121" s="52" t="s">
        <v>1089</v>
      </c>
      <c r="AX121" s="4">
        <v>6</v>
      </c>
      <c r="AY121" s="4">
        <v>118</v>
      </c>
      <c r="AZ121" s="4" t="s">
        <v>80</v>
      </c>
      <c r="BA121" s="20">
        <v>0</v>
      </c>
      <c r="BB121" s="21">
        <v>0</v>
      </c>
      <c r="BC121" s="27">
        <v>0.95409829999999995</v>
      </c>
    </row>
    <row r="122" spans="1:55">
      <c r="A122">
        <v>51000119</v>
      </c>
      <c r="B122" s="4" t="s">
        <v>141</v>
      </c>
      <c r="C122" s="4" t="s">
        <v>579</v>
      </c>
      <c r="D122" s="21" t="s">
        <v>873</v>
      </c>
      <c r="E122" s="4">
        <v>2</v>
      </c>
      <c r="F122" s="4">
        <v>11</v>
      </c>
      <c r="G122" s="4">
        <v>2</v>
      </c>
      <c r="H122" s="4">
        <f t="shared" si="4"/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 t="shared" si="5"/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763</v>
      </c>
      <c r="Z122" s="39">
        <v>55000150</v>
      </c>
      <c r="AA122" s="20">
        <v>100</v>
      </c>
      <c r="AB122" s="20">
        <v>55010004</v>
      </c>
      <c r="AC122" s="20">
        <v>100</v>
      </c>
      <c r="AD122" s="20"/>
      <c r="AE122" s="20"/>
      <c r="AF122" s="20"/>
      <c r="AG122" s="20"/>
      <c r="AH122" s="20" t="e">
        <f>IF(ISBLANK($Z122),0, LOOKUP($Z122,[1]Skill!$A:$A,[1]Skill!$V:$V)*$AA122/100)+
IF(ISBLANK($AB122),0, LOOKUP($AB122,[1]Skill!$A:$A,[1]Skill!$V:$V)*$AC122/100)+
IF(ISBLANK($AD122),0, LOOKUP($AD122,[1]Skill!$A:$A,[1]Skill!$V:$V)*$AE122/100)+
IF(ISBLANK($AF122),0, LOOKUP($AF122,[1]Skill!$A:$A,[1]Skill!$V:$V)*$AG122/100)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 t="shared" si="6"/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 t="shared" si="7"/>
        <v>0;0;0;0;0;0;0</v>
      </c>
      <c r="AW122" s="52" t="s">
        <v>1089</v>
      </c>
      <c r="AX122" s="4">
        <v>6</v>
      </c>
      <c r="AY122" s="4">
        <v>119</v>
      </c>
      <c r="AZ122" s="4"/>
      <c r="BA122" s="20">
        <v>0</v>
      </c>
      <c r="BB122" s="21">
        <v>0</v>
      </c>
      <c r="BC122" s="27">
        <v>0.24426229999999999</v>
      </c>
    </row>
    <row r="123" spans="1:55">
      <c r="A123">
        <v>51000120</v>
      </c>
      <c r="B123" s="4" t="s">
        <v>142</v>
      </c>
      <c r="C123" s="4" t="s">
        <v>580</v>
      </c>
      <c r="D123" s="21" t="s">
        <v>873</v>
      </c>
      <c r="E123" s="4">
        <v>2</v>
      </c>
      <c r="F123" s="4">
        <v>9</v>
      </c>
      <c r="G123" s="4">
        <v>5</v>
      </c>
      <c r="H123" s="4">
        <f t="shared" si="4"/>
        <v>6</v>
      </c>
      <c r="I123" s="4">
        <v>2</v>
      </c>
      <c r="J123" s="4">
        <v>13</v>
      </c>
      <c r="K123" s="4">
        <v>-19</v>
      </c>
      <c r="L123" s="4">
        <v>-1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14">
        <f t="shared" si="5"/>
        <v>-7</v>
      </c>
      <c r="U123" s="4">
        <v>10</v>
      </c>
      <c r="V123" s="4">
        <v>20</v>
      </c>
      <c r="W123" s="4">
        <v>0</v>
      </c>
      <c r="X123" s="4" t="s">
        <v>4</v>
      </c>
      <c r="Y123" s="4" t="s">
        <v>764</v>
      </c>
      <c r="Z123" s="39">
        <v>55000227</v>
      </c>
      <c r="AA123" s="20">
        <v>50</v>
      </c>
      <c r="AB123" s="20">
        <v>55010004</v>
      </c>
      <c r="AC123" s="20">
        <v>100</v>
      </c>
      <c r="AD123" s="20">
        <v>55010008</v>
      </c>
      <c r="AE123" s="20">
        <v>100</v>
      </c>
      <c r="AF123" s="20"/>
      <c r="AG123" s="20"/>
      <c r="AH123" s="20" t="e">
        <f>IF(ISBLANK($Z123),0, LOOKUP($Z123,[1]Skill!$A:$A,[1]Skill!$V:$V)*$AA123/100)+
IF(ISBLANK($AB123),0, LOOKUP($AB123,[1]Skill!$A:$A,[1]Skill!$V:$V)*$AC123/100)+
IF(ISBLANK($AD123),0, LOOKUP($AD123,[1]Skill!$A:$A,[1]Skill!$V:$V)*$AE123/100)+
IF(ISBLANK($AF123),0, LOOKUP($AF123,[1]Skill!$A:$A,[1]Skill!$V:$V)*$AG123/100)</f>
        <v>#N/A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 t="shared" si="6"/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 t="shared" si="7"/>
        <v>0;0;0;0;0;0;0</v>
      </c>
      <c r="AW123" s="52" t="s">
        <v>1089</v>
      </c>
      <c r="AX123" s="4">
        <v>6</v>
      </c>
      <c r="AY123" s="4">
        <v>120</v>
      </c>
      <c r="AZ123" s="4"/>
      <c r="BA123" s="20">
        <v>0</v>
      </c>
      <c r="BB123" s="21">
        <v>0</v>
      </c>
      <c r="BC123" s="27">
        <v>0.27213110000000001</v>
      </c>
    </row>
    <row r="124" spans="1:55">
      <c r="A124">
        <v>51000121</v>
      </c>
      <c r="B124" s="4" t="s">
        <v>143</v>
      </c>
      <c r="C124" s="4" t="s">
        <v>581</v>
      </c>
      <c r="D124" s="21" t="s">
        <v>873</v>
      </c>
      <c r="E124" s="4">
        <v>3</v>
      </c>
      <c r="F124" s="4">
        <v>4</v>
      </c>
      <c r="G124" s="4">
        <v>0</v>
      </c>
      <c r="H124" s="4">
        <f t="shared" si="4"/>
        <v>3</v>
      </c>
      <c r="I124" s="4">
        <v>3</v>
      </c>
      <c r="J124" s="4">
        <v>17</v>
      </c>
      <c r="K124" s="4">
        <v>-9</v>
      </c>
      <c r="L124" s="4">
        <v>-3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 t="shared" si="5"/>
        <v>5</v>
      </c>
      <c r="U124" s="4">
        <v>10</v>
      </c>
      <c r="V124" s="4">
        <v>17</v>
      </c>
      <c r="W124" s="4">
        <v>0</v>
      </c>
      <c r="X124" s="4" t="s">
        <v>2</v>
      </c>
      <c r="Y124" s="4" t="s">
        <v>765</v>
      </c>
      <c r="Z124" s="39">
        <v>55000093</v>
      </c>
      <c r="AA124" s="20">
        <v>40</v>
      </c>
      <c r="AB124" s="20">
        <v>55000274</v>
      </c>
      <c r="AC124" s="20">
        <v>100</v>
      </c>
      <c r="AD124" s="20">
        <v>55010004</v>
      </c>
      <c r="AE124" s="20">
        <v>100</v>
      </c>
      <c r="AF124" s="20"/>
      <c r="AG124" s="20"/>
      <c r="AH124" s="20" t="e">
        <f>IF(ISBLANK($Z124),0, LOOKUP($Z124,[1]Skill!$A:$A,[1]Skill!$V:$V)*$AA124/100)+
IF(ISBLANK($AB124),0, LOOKUP($AB124,[1]Skill!$A:$A,[1]Skill!$V:$V)*$AC124/100)+
IF(ISBLANK($AD124),0, LOOKUP($AD124,[1]Skill!$A:$A,[1]Skill!$V:$V)*$AE124/100)+
IF(ISBLANK($AF124),0, LOOKUP($AF124,[1]Skill!$A:$A,[1]Skill!$V:$V)*$AG124/100)</f>
        <v>#N/A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 t="shared" si="6"/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 t="shared" si="7"/>
        <v>0;0;0;0;0;0;0</v>
      </c>
      <c r="AW124" s="52" t="s">
        <v>1089</v>
      </c>
      <c r="AX124" s="4">
        <v>6</v>
      </c>
      <c r="AY124" s="4">
        <v>121</v>
      </c>
      <c r="AZ124" s="4"/>
      <c r="BA124" s="20">
        <v>0</v>
      </c>
      <c r="BB124" s="21">
        <v>0</v>
      </c>
      <c r="BC124" s="27">
        <v>0.49836069999999999</v>
      </c>
    </row>
    <row r="125" spans="1:55">
      <c r="A125">
        <v>51000122</v>
      </c>
      <c r="B125" s="7" t="s">
        <v>435</v>
      </c>
      <c r="C125" s="4" t="s">
        <v>582</v>
      </c>
      <c r="D125" s="21" t="s">
        <v>873</v>
      </c>
      <c r="E125" s="4">
        <v>4</v>
      </c>
      <c r="F125" s="4">
        <v>4</v>
      </c>
      <c r="G125" s="4">
        <v>0</v>
      </c>
      <c r="H125" s="4">
        <f t="shared" si="4"/>
        <v>5</v>
      </c>
      <c r="I125" s="4">
        <v>4</v>
      </c>
      <c r="J125" s="4">
        <v>20</v>
      </c>
      <c r="K125" s="4">
        <v>-5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 t="shared" si="5"/>
        <v>15</v>
      </c>
      <c r="U125" s="4">
        <v>10</v>
      </c>
      <c r="V125" s="4">
        <v>15</v>
      </c>
      <c r="W125" s="4">
        <v>0</v>
      </c>
      <c r="X125" s="4" t="s">
        <v>2</v>
      </c>
      <c r="Y125" s="4" t="s">
        <v>766</v>
      </c>
      <c r="Z125" s="39">
        <v>55000008</v>
      </c>
      <c r="AA125" s="20">
        <v>100</v>
      </c>
      <c r="AB125" s="20">
        <v>55000093</v>
      </c>
      <c r="AC125" s="20">
        <v>40</v>
      </c>
      <c r="AD125" s="20">
        <v>55010004</v>
      </c>
      <c r="AE125" s="20">
        <v>100</v>
      </c>
      <c r="AF125" s="20"/>
      <c r="AG125" s="20"/>
      <c r="AH125" s="20" t="e">
        <f>IF(ISBLANK($Z125),0, LOOKUP($Z125,[1]Skill!$A:$A,[1]Skill!$V:$V)*$AA125/100)+
IF(ISBLANK($AB125),0, LOOKUP($AB125,[1]Skill!$A:$A,[1]Skill!$V:$V)*$AC125/100)+
IF(ISBLANK($AD125),0, LOOKUP($AD125,[1]Skill!$A:$A,[1]Skill!$V:$V)*$AE125/100)+
IF(ISBLANK($AF125),0, LOOKUP($AF125,[1]Skill!$A:$A,[1]Skill!$V:$V)*$AG125/100)</f>
        <v>#N/A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 t="shared" si="6"/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 t="shared" si="7"/>
        <v>0;0;0;0;0;0;0</v>
      </c>
      <c r="AW125" s="52" t="s">
        <v>1089</v>
      </c>
      <c r="AX125" s="4">
        <v>6</v>
      </c>
      <c r="AY125" s="4">
        <v>122</v>
      </c>
      <c r="AZ125" s="4"/>
      <c r="BA125" s="20">
        <v>0</v>
      </c>
      <c r="BB125" s="21">
        <v>0</v>
      </c>
      <c r="BC125" s="27">
        <v>0.73114749999999995</v>
      </c>
    </row>
    <row r="126" spans="1:55">
      <c r="A126">
        <v>51000123</v>
      </c>
      <c r="B126" s="4" t="s">
        <v>144</v>
      </c>
      <c r="C126" s="4" t="s">
        <v>365</v>
      </c>
      <c r="D126" s="21" t="s">
        <v>873</v>
      </c>
      <c r="E126" s="4">
        <v>1</v>
      </c>
      <c r="F126" s="4">
        <v>10</v>
      </c>
      <c r="G126" s="4">
        <v>2</v>
      </c>
      <c r="H126" s="4">
        <f t="shared" si="4"/>
        <v>6</v>
      </c>
      <c r="I126" s="4">
        <v>1</v>
      </c>
      <c r="J126" s="4">
        <v>-13</v>
      </c>
      <c r="K126" s="4">
        <v>-25</v>
      </c>
      <c r="L126" s="4">
        <v>-3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 t="shared" si="5"/>
        <v>-41</v>
      </c>
      <c r="U126" s="4">
        <v>10</v>
      </c>
      <c r="V126" s="4">
        <v>5</v>
      </c>
      <c r="W126" s="4">
        <v>0</v>
      </c>
      <c r="X126" s="4" t="s">
        <v>24</v>
      </c>
      <c r="Y126" s="4" t="s">
        <v>901</v>
      </c>
      <c r="Z126" s="39">
        <v>55000151</v>
      </c>
      <c r="AA126" s="20">
        <v>100</v>
      </c>
      <c r="AB126" s="20"/>
      <c r="AC126" s="20"/>
      <c r="AD126" s="20"/>
      <c r="AE126" s="20"/>
      <c r="AF126" s="20"/>
      <c r="AG126" s="20"/>
      <c r="AH126" s="20" t="e">
        <f>IF(ISBLANK($Z126),0, LOOKUP($Z126,[1]Skill!$A:$A,[1]Skill!$V:$V)*$AA126/100)+
IF(ISBLANK($AB126),0, LOOKUP($AB126,[1]Skill!$A:$A,[1]Skill!$V:$V)*$AC126/100)+
IF(ISBLANK($AD126),0, LOOKUP($AD126,[1]Skill!$A:$A,[1]Skill!$V:$V)*$AE126/100)+
IF(ISBLANK($AF126),0, LOOKUP($AF126,[1]Skill!$A:$A,[1]Skill!$V:$V)*$AG126/100)</f>
        <v>#N/A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 t="shared" si="6"/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 t="shared" si="7"/>
        <v>0;0;0;0;0;0;0</v>
      </c>
      <c r="AW126" s="52" t="s">
        <v>1089</v>
      </c>
      <c r="AX126" s="4">
        <v>6</v>
      </c>
      <c r="AY126" s="4">
        <v>123</v>
      </c>
      <c r="AZ126" s="4"/>
      <c r="BA126" s="20">
        <v>0</v>
      </c>
      <c r="BB126" s="21">
        <v>0</v>
      </c>
      <c r="BC126" s="27">
        <v>9.3442629999999999E-2</v>
      </c>
    </row>
    <row r="127" spans="1:55">
      <c r="A127">
        <v>51000124</v>
      </c>
      <c r="B127" s="4" t="s">
        <v>145</v>
      </c>
      <c r="C127" s="4" t="s">
        <v>366</v>
      </c>
      <c r="D127" s="21" t="s">
        <v>873</v>
      </c>
      <c r="E127" s="4">
        <v>2</v>
      </c>
      <c r="F127" s="4">
        <v>7</v>
      </c>
      <c r="G127" s="4">
        <v>4</v>
      </c>
      <c r="H127" s="4">
        <f t="shared" si="4"/>
        <v>4</v>
      </c>
      <c r="I127" s="4">
        <v>2</v>
      </c>
      <c r="J127" s="4">
        <v>-7</v>
      </c>
      <c r="K127" s="4">
        <v>19</v>
      </c>
      <c r="L127" s="4">
        <v>-1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 t="shared" si="5"/>
        <v>11</v>
      </c>
      <c r="U127" s="4">
        <v>10</v>
      </c>
      <c r="V127" s="4">
        <v>15</v>
      </c>
      <c r="W127" s="4">
        <v>0</v>
      </c>
      <c r="X127" s="4" t="s">
        <v>4</v>
      </c>
      <c r="Y127" s="4" t="s">
        <v>767</v>
      </c>
      <c r="Z127" s="39">
        <v>55000248</v>
      </c>
      <c r="AA127" s="20">
        <v>25</v>
      </c>
      <c r="AB127" s="20"/>
      <c r="AC127" s="20"/>
      <c r="AD127" s="20"/>
      <c r="AE127" s="20"/>
      <c r="AF127" s="20"/>
      <c r="AG127" s="20"/>
      <c r="AH127" s="20" t="e">
        <f>IF(ISBLANK($Z127),0, LOOKUP($Z127,[1]Skill!$A:$A,[1]Skill!$V:$V)*$AA127/100)+
IF(ISBLANK($AB127),0, LOOKUP($AB127,[1]Skill!$A:$A,[1]Skill!$V:$V)*$AC127/100)+
IF(ISBLANK($AD127),0, LOOKUP($AD127,[1]Skill!$A:$A,[1]Skill!$V:$V)*$AE127/100)+
IF(ISBLANK($AF127),0, LOOKUP($AF127,[1]Skill!$A:$A,[1]Skill!$V:$V)*$AG127/100)</f>
        <v>#N/A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 t="shared" si="6"/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 t="shared" si="7"/>
        <v>0;0;0;0;0;0;0</v>
      </c>
      <c r="AW127" s="52" t="s">
        <v>1089</v>
      </c>
      <c r="AX127" s="4">
        <v>6</v>
      </c>
      <c r="AY127" s="4">
        <v>124</v>
      </c>
      <c r="AZ127" s="4"/>
      <c r="BA127" s="20">
        <v>0</v>
      </c>
      <c r="BB127" s="21">
        <v>0</v>
      </c>
      <c r="BC127" s="27">
        <v>0.3</v>
      </c>
    </row>
    <row r="128" spans="1:55">
      <c r="A128">
        <v>51000125</v>
      </c>
      <c r="B128" s="4" t="s">
        <v>146</v>
      </c>
      <c r="C128" s="4" t="s">
        <v>583</v>
      </c>
      <c r="D128" s="21" t="s">
        <v>873</v>
      </c>
      <c r="E128" s="4">
        <v>1</v>
      </c>
      <c r="F128" s="4">
        <v>3</v>
      </c>
      <c r="G128" s="4">
        <v>3</v>
      </c>
      <c r="H128" s="4">
        <f t="shared" si="4"/>
        <v>2</v>
      </c>
      <c r="I128" s="4">
        <v>1</v>
      </c>
      <c r="J128" s="4">
        <v>-16</v>
      </c>
      <c r="K128" s="4">
        <v>23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 t="shared" si="5"/>
        <v>4</v>
      </c>
      <c r="U128" s="4">
        <v>10</v>
      </c>
      <c r="V128" s="4">
        <v>15</v>
      </c>
      <c r="W128" s="4">
        <v>0</v>
      </c>
      <c r="X128" s="4" t="s">
        <v>4</v>
      </c>
      <c r="Y128" s="4" t="s">
        <v>768</v>
      </c>
      <c r="Z128" s="39">
        <v>55000152</v>
      </c>
      <c r="AA128" s="20">
        <v>25</v>
      </c>
      <c r="AB128" s="20">
        <v>55010006</v>
      </c>
      <c r="AC128" s="20">
        <v>100</v>
      </c>
      <c r="AD128" s="20"/>
      <c r="AE128" s="20"/>
      <c r="AF128" s="20"/>
      <c r="AG128" s="20"/>
      <c r="AH128" s="20" t="e">
        <f>IF(ISBLANK($Z128),0, LOOKUP($Z128,[1]Skill!$A:$A,[1]Skill!$V:$V)*$AA128/100)+
IF(ISBLANK($AB128),0, LOOKUP($AB128,[1]Skill!$A:$A,[1]Skill!$V:$V)*$AC128/100)+
IF(ISBLANK($AD128),0, LOOKUP($AD128,[1]Skill!$A:$A,[1]Skill!$V:$V)*$AE128/100)+
IF(ISBLANK($AF128),0, LOOKUP($AF128,[1]Skill!$A:$A,[1]Skill!$V:$V)*$AG128/100)</f>
        <v>#N/A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 t="shared" si="6"/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 t="shared" si="7"/>
        <v>0;0;0;0;0;0;0</v>
      </c>
      <c r="AW128" s="52" t="s">
        <v>1089</v>
      </c>
      <c r="AX128" s="4">
        <v>6</v>
      </c>
      <c r="AY128" s="4">
        <v>125</v>
      </c>
      <c r="AZ128" s="4"/>
      <c r="BA128" s="20">
        <v>0</v>
      </c>
      <c r="BB128" s="21">
        <v>0</v>
      </c>
      <c r="BC128" s="27">
        <v>0.62131150000000002</v>
      </c>
    </row>
    <row r="129" spans="1:55">
      <c r="A129">
        <v>51000126</v>
      </c>
      <c r="B129" s="4" t="s">
        <v>147</v>
      </c>
      <c r="C129" s="4" t="s">
        <v>584</v>
      </c>
      <c r="D129" s="21" t="s">
        <v>873</v>
      </c>
      <c r="E129" s="4">
        <v>5</v>
      </c>
      <c r="F129" s="4">
        <v>12</v>
      </c>
      <c r="G129" s="4">
        <v>1</v>
      </c>
      <c r="H129" s="4">
        <f t="shared" si="4"/>
        <v>6</v>
      </c>
      <c r="I129" s="4">
        <v>5</v>
      </c>
      <c r="J129" s="4">
        <v>14</v>
      </c>
      <c r="K129" s="4">
        <v>10</v>
      </c>
      <c r="L129" s="8">
        <v>-7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 t="shared" si="5"/>
        <v>17</v>
      </c>
      <c r="U129" s="4">
        <v>10</v>
      </c>
      <c r="V129" s="4">
        <v>15</v>
      </c>
      <c r="W129" s="4">
        <v>0</v>
      </c>
      <c r="X129" s="4" t="s">
        <v>2</v>
      </c>
      <c r="Y129" s="4" t="s">
        <v>769</v>
      </c>
      <c r="Z129" s="39">
        <v>55000037</v>
      </c>
      <c r="AA129" s="20">
        <v>35</v>
      </c>
      <c r="AB129" s="20">
        <v>55000042</v>
      </c>
      <c r="AC129" s="20">
        <v>100</v>
      </c>
      <c r="AD129" s="20"/>
      <c r="AE129" s="20"/>
      <c r="AF129" s="20"/>
      <c r="AG129" s="20"/>
      <c r="AH129" s="20" t="e">
        <f>IF(ISBLANK($Z129),0, LOOKUP($Z129,[1]Skill!$A:$A,[1]Skill!$V:$V)*$AA129/100)+
IF(ISBLANK($AB129),0, LOOKUP($AB129,[1]Skill!$A:$A,[1]Skill!$V:$V)*$AC129/100)+
IF(ISBLANK($AD129),0, LOOKUP($AD129,[1]Skill!$A:$A,[1]Skill!$V:$V)*$AE129/100)+
IF(ISBLANK($AF129),0, LOOKUP($AF129,[1]Skill!$A:$A,[1]Skill!$V:$V)*$AG129/100)</f>
        <v>#N/A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 t="shared" si="6"/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 t="shared" si="7"/>
        <v>0;0;0;0;0;0;0</v>
      </c>
      <c r="AW129" s="52" t="s">
        <v>1089</v>
      </c>
      <c r="AX129" s="4">
        <v>3</v>
      </c>
      <c r="AY129" s="4">
        <v>126</v>
      </c>
      <c r="AZ129" s="4"/>
      <c r="BA129" s="20">
        <v>0</v>
      </c>
      <c r="BB129" s="21">
        <v>0</v>
      </c>
      <c r="BC129" s="27">
        <v>0.85901640000000001</v>
      </c>
    </row>
    <row r="130" spans="1:55">
      <c r="A130">
        <v>51000127</v>
      </c>
      <c r="B130" s="4" t="s">
        <v>148</v>
      </c>
      <c r="C130" s="4" t="s">
        <v>585</v>
      </c>
      <c r="D130" s="21" t="s">
        <v>873</v>
      </c>
      <c r="E130" s="4">
        <v>1</v>
      </c>
      <c r="F130" s="4">
        <v>8</v>
      </c>
      <c r="G130" s="4">
        <v>1</v>
      </c>
      <c r="H130" s="4">
        <f t="shared" si="4"/>
        <v>6</v>
      </c>
      <c r="I130" s="4">
        <v>1</v>
      </c>
      <c r="J130" s="4">
        <v>4</v>
      </c>
      <c r="K130" s="4">
        <v>-15</v>
      </c>
      <c r="L130" s="4">
        <v>-2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14">
        <f t="shared" si="5"/>
        <v>-13</v>
      </c>
      <c r="U130" s="4">
        <v>10</v>
      </c>
      <c r="V130" s="4">
        <v>20</v>
      </c>
      <c r="W130" s="4">
        <v>0</v>
      </c>
      <c r="X130" s="4" t="s">
        <v>107</v>
      </c>
      <c r="Y130" s="4" t="s">
        <v>770</v>
      </c>
      <c r="Z130" s="39">
        <v>55000153</v>
      </c>
      <c r="AA130" s="20">
        <v>100</v>
      </c>
      <c r="AB130" s="20"/>
      <c r="AC130" s="20"/>
      <c r="AD130" s="20"/>
      <c r="AE130" s="20"/>
      <c r="AF130" s="20"/>
      <c r="AG130" s="20"/>
      <c r="AH130" s="20" t="e">
        <f>IF(ISBLANK($Z130),0, LOOKUP($Z130,[1]Skill!$A:$A,[1]Skill!$V:$V)*$AA130/100)+
IF(ISBLANK($AB130),0, LOOKUP($AB130,[1]Skill!$A:$A,[1]Skill!$V:$V)*$AC130/100)+
IF(ISBLANK($AD130),0, LOOKUP($AD130,[1]Skill!$A:$A,[1]Skill!$V:$V)*$AE130/100)+
IF(ISBLANK($AF130),0, LOOKUP($AF130,[1]Skill!$A:$A,[1]Skill!$V:$V)*$AG130/100)</f>
        <v>#N/A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 t="shared" si="6"/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 t="shared" si="7"/>
        <v>0;0;0;0;0;0;0</v>
      </c>
      <c r="AW130" s="52" t="s">
        <v>1089</v>
      </c>
      <c r="AX130" s="4">
        <v>6</v>
      </c>
      <c r="AY130" s="4">
        <v>127</v>
      </c>
      <c r="AZ130" s="4"/>
      <c r="BA130" s="20">
        <v>0</v>
      </c>
      <c r="BB130" s="21">
        <v>0</v>
      </c>
      <c r="BC130" s="27">
        <v>0.1114754</v>
      </c>
    </row>
    <row r="131" spans="1:55">
      <c r="A131">
        <v>51000128</v>
      </c>
      <c r="B131" s="4" t="s">
        <v>149</v>
      </c>
      <c r="C131" s="4" t="s">
        <v>586</v>
      </c>
      <c r="D131" s="21" t="s">
        <v>873</v>
      </c>
      <c r="E131" s="4">
        <v>2</v>
      </c>
      <c r="F131" s="4">
        <v>9</v>
      </c>
      <c r="G131" s="4">
        <v>1</v>
      </c>
      <c r="H131" s="4">
        <f t="shared" si="4"/>
        <v>5</v>
      </c>
      <c r="I131" s="4">
        <v>2</v>
      </c>
      <c r="J131" s="4">
        <v>14</v>
      </c>
      <c r="K131" s="4">
        <v>4</v>
      </c>
      <c r="L131" s="4">
        <v>-4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 t="shared" si="5"/>
        <v>14</v>
      </c>
      <c r="U131" s="4">
        <v>10</v>
      </c>
      <c r="V131" s="4">
        <v>20</v>
      </c>
      <c r="W131" s="4">
        <v>0</v>
      </c>
      <c r="X131" s="4" t="s">
        <v>6</v>
      </c>
      <c r="Y131" s="4" t="s">
        <v>771</v>
      </c>
      <c r="Z131" s="39">
        <v>55000002</v>
      </c>
      <c r="AA131" s="20">
        <v>100</v>
      </c>
      <c r="AB131" s="20"/>
      <c r="AC131" s="20"/>
      <c r="AD131" s="20"/>
      <c r="AE131" s="20"/>
      <c r="AF131" s="20"/>
      <c r="AG131" s="20"/>
      <c r="AH131" s="20" t="e">
        <f>IF(ISBLANK($Z131),0, LOOKUP($Z131,[1]Skill!$A:$A,[1]Skill!$V:$V)*$AA131/100)+
IF(ISBLANK($AB131),0, LOOKUP($AB131,[1]Skill!$A:$A,[1]Skill!$V:$V)*$AC131/100)+
IF(ISBLANK($AD131),0, LOOKUP($AD131,[1]Skill!$A:$A,[1]Skill!$V:$V)*$AE131/100)+
IF(ISBLANK($AF131),0, LOOKUP($AF131,[1]Skill!$A:$A,[1]Skill!$V:$V)*$AG131/100)</f>
        <v>#N/A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 t="shared" si="6"/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</v>
      </c>
      <c r="AT131" s="20">
        <v>0</v>
      </c>
      <c r="AU131" s="20">
        <v>0</v>
      </c>
      <c r="AV131" s="4" t="str">
        <f t="shared" si="7"/>
        <v>0;0;0;0;0;0;0</v>
      </c>
      <c r="AW131" s="52" t="s">
        <v>1089</v>
      </c>
      <c r="AX131" s="4">
        <v>6</v>
      </c>
      <c r="AY131" s="4">
        <v>128</v>
      </c>
      <c r="AZ131" s="4"/>
      <c r="BA131" s="20">
        <v>0</v>
      </c>
      <c r="BB131" s="21">
        <v>0</v>
      </c>
      <c r="BC131" s="27">
        <v>0.31639339999999999</v>
      </c>
    </row>
    <row r="132" spans="1:55">
      <c r="A132">
        <v>51000129</v>
      </c>
      <c r="B132" s="4" t="s">
        <v>150</v>
      </c>
      <c r="C132" s="4" t="s">
        <v>587</v>
      </c>
      <c r="D132" s="21" t="s">
        <v>873</v>
      </c>
      <c r="E132" s="4">
        <v>4</v>
      </c>
      <c r="F132" s="4">
        <v>7</v>
      </c>
      <c r="G132" s="4">
        <v>3</v>
      </c>
      <c r="H132" s="4">
        <f t="shared" ref="H132:H195" si="8">IF(AND(T132&gt;=13,T132&lt;=16),5,IF(AND(T132&gt;=9,T132&lt;=12),4,IF(AND(T132&gt;=5,T132&lt;=8),3,IF(AND(T132&gt;=1,T132&lt;=4),2,IF(AND(T132&gt;=-3,T132&lt;=0),1,IF(AND(T132&gt;=-5,T132&lt;=-4),0,6))))))</f>
        <v>6</v>
      </c>
      <c r="I132" s="4">
        <v>4</v>
      </c>
      <c r="J132" s="4">
        <v>16</v>
      </c>
      <c r="K132" s="4">
        <v>7</v>
      </c>
      <c r="L132" s="4">
        <v>-2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 t="shared" ref="T132:T195" si="9">SUM(J132:K132)+SUM(M132:S132)*5+4.4*SUM(AO132:AU132)+2.5*SUM(AI132:AM132)+IF(ISNUMBER(AH132),AH132,0)+L132</f>
        <v>22.32</v>
      </c>
      <c r="U132" s="4">
        <v>10</v>
      </c>
      <c r="V132" s="4">
        <v>15</v>
      </c>
      <c r="W132" s="4">
        <v>0</v>
      </c>
      <c r="X132" s="4" t="s">
        <v>4</v>
      </c>
      <c r="Y132" s="4" t="s">
        <v>772</v>
      </c>
      <c r="Z132" s="39">
        <v>55000019</v>
      </c>
      <c r="AA132" s="20">
        <v>100</v>
      </c>
      <c r="AB132" s="20">
        <v>55000246</v>
      </c>
      <c r="AC132" s="20">
        <v>100</v>
      </c>
      <c r="AD132" s="20"/>
      <c r="AE132" s="20"/>
      <c r="AF132" s="20"/>
      <c r="AG132" s="20"/>
      <c r="AH132" s="20" t="e">
        <f>IF(ISBLANK($Z132),0, LOOKUP($Z132,[1]Skill!$A:$A,[1]Skill!$V:$V)*$AA132/100)+
IF(ISBLANK($AB132),0, LOOKUP($AB132,[1]Skill!$A:$A,[1]Skill!$V:$V)*$AC132/100)+
IF(ISBLANK($AD132),0, LOOKUP($AD132,[1]Skill!$A:$A,[1]Skill!$V:$V)*$AE132/100)+
IF(ISBLANK($AF132),0, LOOKUP($AF132,[1]Skill!$A:$A,[1]Skill!$V:$V)*$AG132/100)</f>
        <v>#N/A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 t="shared" si="6"/>
        <v>0;0;0;0;0</v>
      </c>
      <c r="AO132" s="20">
        <v>0</v>
      </c>
      <c r="AP132" s="20">
        <v>0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 t="shared" si="7"/>
        <v>0;0;0;0.3;0;0;0</v>
      </c>
      <c r="AW132" s="52" t="s">
        <v>1089</v>
      </c>
      <c r="AX132" s="4">
        <v>6</v>
      </c>
      <c r="AY132" s="4">
        <v>129</v>
      </c>
      <c r="AZ132" s="4"/>
      <c r="BA132" s="20">
        <v>0</v>
      </c>
      <c r="BB132" s="21">
        <v>0</v>
      </c>
      <c r="BC132" s="27">
        <v>0.76393440000000001</v>
      </c>
    </row>
    <row r="133" spans="1:55">
      <c r="A133">
        <v>51000130</v>
      </c>
      <c r="B133" s="4" t="s">
        <v>151</v>
      </c>
      <c r="C133" s="4" t="s">
        <v>367</v>
      </c>
      <c r="D133" s="21" t="s">
        <v>873</v>
      </c>
      <c r="E133" s="4">
        <v>4</v>
      </c>
      <c r="F133" s="4">
        <v>8</v>
      </c>
      <c r="G133" s="4">
        <v>3</v>
      </c>
      <c r="H133" s="4">
        <f t="shared" si="8"/>
        <v>4</v>
      </c>
      <c r="I133" s="4">
        <v>4</v>
      </c>
      <c r="J133" s="4">
        <v>-5</v>
      </c>
      <c r="K133" s="4">
        <v>15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 t="shared" si="9"/>
        <v>10</v>
      </c>
      <c r="U133" s="4">
        <v>10</v>
      </c>
      <c r="V133" s="4">
        <v>20</v>
      </c>
      <c r="W133" s="4">
        <v>0</v>
      </c>
      <c r="X133" s="4" t="s">
        <v>107</v>
      </c>
      <c r="Y133" s="4" t="s">
        <v>773</v>
      </c>
      <c r="Z133" s="39">
        <v>55000011</v>
      </c>
      <c r="AA133" s="20">
        <v>100</v>
      </c>
      <c r="AB133" s="20">
        <v>55000154</v>
      </c>
      <c r="AC133" s="20">
        <v>20</v>
      </c>
      <c r="AD133" s="20"/>
      <c r="AE133" s="20"/>
      <c r="AF133" s="20"/>
      <c r="AG133" s="20"/>
      <c r="AH133" s="20" t="e">
        <f>IF(ISBLANK($Z133),0, LOOKUP($Z133,[1]Skill!$A:$A,[1]Skill!$V:$V)*$AA133/100)+
IF(ISBLANK($AB133),0, LOOKUP($AB133,[1]Skill!$A:$A,[1]Skill!$V:$V)*$AC133/100)+
IF(ISBLANK($AD133),0, LOOKUP($AD133,[1]Skill!$A:$A,[1]Skill!$V:$V)*$AE133/100)+
IF(ISBLANK($AF133),0, LOOKUP($AF133,[1]Skill!$A:$A,[1]Skill!$V:$V)*$AG133/100)</f>
        <v>#N/A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 t="shared" ref="AN133:AN196" si="10"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 t="shared" ref="AV133:AV196" si="11">CONCATENATE(AO133,";",AP133,";",AQ133,";",AR133,";",AS133,";",AT133,";",AU133)</f>
        <v>0;0;0;0;0;0;0</v>
      </c>
      <c r="AW133" s="52" t="s">
        <v>1089</v>
      </c>
      <c r="AX133" s="4">
        <v>6</v>
      </c>
      <c r="AY133" s="4">
        <v>130</v>
      </c>
      <c r="AZ133" s="4"/>
      <c r="BA133" s="20">
        <v>0</v>
      </c>
      <c r="BB133" s="21">
        <v>0</v>
      </c>
      <c r="BC133" s="27">
        <v>0.67213109999999998</v>
      </c>
    </row>
    <row r="134" spans="1:55">
      <c r="A134">
        <v>51000131</v>
      </c>
      <c r="B134" s="4" t="s">
        <v>152</v>
      </c>
      <c r="C134" s="4" t="s">
        <v>588</v>
      </c>
      <c r="D134" s="21" t="s">
        <v>873</v>
      </c>
      <c r="E134" s="4">
        <v>3</v>
      </c>
      <c r="F134" s="4">
        <v>1</v>
      </c>
      <c r="G134" s="4">
        <v>6</v>
      </c>
      <c r="H134" s="4">
        <f t="shared" si="8"/>
        <v>6</v>
      </c>
      <c r="I134" s="4">
        <v>3</v>
      </c>
      <c r="J134" s="4">
        <v>-6</v>
      </c>
      <c r="K134" s="4">
        <v>0</v>
      </c>
      <c r="L134" s="4">
        <v>-2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 t="shared" si="9"/>
        <v>-8</v>
      </c>
      <c r="U134" s="4">
        <v>10</v>
      </c>
      <c r="V134" s="4">
        <v>0</v>
      </c>
      <c r="W134" s="4">
        <v>0</v>
      </c>
      <c r="X134" s="4" t="s">
        <v>2</v>
      </c>
      <c r="Y134" s="4" t="s">
        <v>879</v>
      </c>
      <c r="Z134" s="39">
        <v>55000035</v>
      </c>
      <c r="AA134" s="20">
        <v>20</v>
      </c>
      <c r="AB134" s="20">
        <v>55000249</v>
      </c>
      <c r="AC134" s="20">
        <v>35</v>
      </c>
      <c r="AD134" s="20"/>
      <c r="AE134" s="20"/>
      <c r="AF134" s="20"/>
      <c r="AG134" s="20"/>
      <c r="AH134" s="20" t="e">
        <f>IF(ISBLANK($Z134),0, LOOKUP($Z134,[1]Skill!$A:$A,[1]Skill!$V:$V)*$AA134/100)+
IF(ISBLANK($AB134),0, LOOKUP($AB134,[1]Skill!$A:$A,[1]Skill!$V:$V)*$AC134/100)+
IF(ISBLANK($AD134),0, LOOKUP($AD134,[1]Skill!$A:$A,[1]Skill!$V:$V)*$AE134/100)+
IF(ISBLANK($AF134),0, LOOKUP($AF134,[1]Skill!$A:$A,[1]Skill!$V:$V)*$AG134/100)</f>
        <v>#N/A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 t="shared" si="10"/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 t="shared" si="11"/>
        <v>0;0;0;0;0;0;0</v>
      </c>
      <c r="AW134" s="52" t="s">
        <v>1089</v>
      </c>
      <c r="AX134" s="4">
        <v>6</v>
      </c>
      <c r="AY134" s="4">
        <v>131</v>
      </c>
      <c r="AZ134" s="4"/>
      <c r="BA134" s="20">
        <v>0</v>
      </c>
      <c r="BB134" s="21">
        <v>0</v>
      </c>
      <c r="BC134" s="27">
        <v>0.44098359999999998</v>
      </c>
    </row>
    <row r="135" spans="1:55">
      <c r="A135">
        <v>51000132</v>
      </c>
      <c r="B135" s="4" t="s">
        <v>153</v>
      </c>
      <c r="C135" s="4" t="s">
        <v>589</v>
      </c>
      <c r="D135" s="21" t="s">
        <v>873</v>
      </c>
      <c r="E135" s="4">
        <v>2</v>
      </c>
      <c r="F135" s="4">
        <v>6</v>
      </c>
      <c r="G135" s="4">
        <v>3</v>
      </c>
      <c r="H135" s="4">
        <f t="shared" si="8"/>
        <v>6</v>
      </c>
      <c r="I135" s="4">
        <v>2</v>
      </c>
      <c r="J135" s="4">
        <v>13</v>
      </c>
      <c r="K135" s="4">
        <v>9</v>
      </c>
      <c r="L135" s="4">
        <v>-3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 t="shared" si="9"/>
        <v>19</v>
      </c>
      <c r="U135" s="4">
        <v>10</v>
      </c>
      <c r="V135" s="4">
        <v>20</v>
      </c>
      <c r="W135" s="4">
        <v>0</v>
      </c>
      <c r="X135" s="4" t="s">
        <v>78</v>
      </c>
      <c r="Y135" s="7" t="s">
        <v>774</v>
      </c>
      <c r="Z135" s="39">
        <v>55000143</v>
      </c>
      <c r="AA135" s="20">
        <v>40</v>
      </c>
      <c r="AB135" s="20">
        <v>55010004</v>
      </c>
      <c r="AC135" s="20">
        <v>100</v>
      </c>
      <c r="AD135" s="20"/>
      <c r="AE135" s="20"/>
      <c r="AF135" s="20"/>
      <c r="AG135" s="20"/>
      <c r="AH135" s="20" t="e">
        <f>IF(ISBLANK($Z135),0, LOOKUP($Z135,[1]Skill!$A:$A,[1]Skill!$V:$V)*$AA135/100)+
IF(ISBLANK($AB135),0, LOOKUP($AB135,[1]Skill!$A:$A,[1]Skill!$V:$V)*$AC135/100)+
IF(ISBLANK($AD135),0, LOOKUP($AD135,[1]Skill!$A:$A,[1]Skill!$V:$V)*$AE135/100)+
IF(ISBLANK($AF135),0, LOOKUP($AF135,[1]Skill!$A:$A,[1]Skill!$V:$V)*$AG135/100)</f>
        <v>#N/A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 t="shared" si="10"/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 t="shared" si="11"/>
        <v>0;0;0;0;0;0;0</v>
      </c>
      <c r="AW135" s="52" t="s">
        <v>1089</v>
      </c>
      <c r="AX135" s="4">
        <v>6</v>
      </c>
      <c r="AY135" s="4">
        <v>132</v>
      </c>
      <c r="AZ135" s="4"/>
      <c r="BA135" s="20">
        <v>0</v>
      </c>
      <c r="BB135" s="21">
        <v>0</v>
      </c>
      <c r="BC135" s="27">
        <v>0.43442619999999998</v>
      </c>
    </row>
    <row r="136" spans="1:55">
      <c r="A136">
        <v>51000133</v>
      </c>
      <c r="B136" s="4" t="s">
        <v>154</v>
      </c>
      <c r="C136" s="4" t="s">
        <v>590</v>
      </c>
      <c r="D136" s="21" t="s">
        <v>873</v>
      </c>
      <c r="E136" s="4">
        <v>3</v>
      </c>
      <c r="F136" s="4">
        <v>13</v>
      </c>
      <c r="G136" s="4">
        <v>3</v>
      </c>
      <c r="H136" s="4">
        <f t="shared" si="8"/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 t="shared" si="9"/>
        <v>9</v>
      </c>
      <c r="U136" s="4">
        <v>10</v>
      </c>
      <c r="V136" s="4">
        <v>10</v>
      </c>
      <c r="W136" s="4">
        <v>0</v>
      </c>
      <c r="X136" s="4" t="s">
        <v>107</v>
      </c>
      <c r="Y136" s="4" t="s">
        <v>886</v>
      </c>
      <c r="Z136" s="39">
        <v>55000031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LOOKUP($Z136,[1]Skill!$A:$A,[1]Skill!$V:$V)*$AA136/100)+
IF(ISBLANK($AB136),0, LOOKUP($AB136,[1]Skill!$A:$A,[1]Skill!$V:$V)*$AC136/100)+
IF(ISBLANK($AD136),0, LOOKUP($AD136,[1]Skill!$A:$A,[1]Skill!$V:$V)*$AE136/100)+
IF(ISBLANK($AF136),0, LOOKUP($AF136,[1]Skill!$A:$A,[1]Skill!$V:$V)*$AG136/100)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 t="shared" si="10"/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 t="shared" si="11"/>
        <v>0;0;0;0;0;0;0</v>
      </c>
      <c r="AW136" s="52" t="s">
        <v>1089</v>
      </c>
      <c r="AX136" s="4">
        <v>6</v>
      </c>
      <c r="AY136" s="4">
        <v>133</v>
      </c>
      <c r="AZ136" s="4"/>
      <c r="BA136" s="20">
        <v>0</v>
      </c>
      <c r="BB136" s="21">
        <v>0</v>
      </c>
      <c r="BC136" s="27">
        <v>0.50819669999999995</v>
      </c>
    </row>
    <row r="137" spans="1:55">
      <c r="A137">
        <v>51000134</v>
      </c>
      <c r="B137" s="4" t="s">
        <v>155</v>
      </c>
      <c r="C137" s="4" t="s">
        <v>591</v>
      </c>
      <c r="D137" s="21" t="s">
        <v>873</v>
      </c>
      <c r="E137" s="4">
        <v>5</v>
      </c>
      <c r="F137" s="4">
        <v>11</v>
      </c>
      <c r="G137" s="4">
        <v>0</v>
      </c>
      <c r="H137" s="4">
        <f t="shared" si="8"/>
        <v>1</v>
      </c>
      <c r="I137" s="4">
        <v>5</v>
      </c>
      <c r="J137" s="4">
        <v>12</v>
      </c>
      <c r="K137" s="4">
        <v>-12</v>
      </c>
      <c r="L137" s="4">
        <v>-1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14">
        <f t="shared" si="9"/>
        <v>-1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981</v>
      </c>
      <c r="Z137" s="39">
        <v>55000012</v>
      </c>
      <c r="AA137" s="20">
        <v>100</v>
      </c>
      <c r="AB137" s="20">
        <v>55000093</v>
      </c>
      <c r="AC137" s="20">
        <v>70</v>
      </c>
      <c r="AD137" s="20">
        <v>55000156</v>
      </c>
      <c r="AE137" s="20">
        <v>100</v>
      </c>
      <c r="AF137" s="20"/>
      <c r="AG137" s="20"/>
      <c r="AH137" s="20" t="e">
        <f>IF(ISBLANK($Z137),0, LOOKUP($Z137,[1]Skill!$A:$A,[1]Skill!$V:$V)*$AA137/100)+
IF(ISBLANK($AB137),0, LOOKUP($AB137,[1]Skill!$A:$A,[1]Skill!$V:$V)*$AC137/100)+
IF(ISBLANK($AD137),0, LOOKUP($AD137,[1]Skill!$A:$A,[1]Skill!$V:$V)*$AE137/100)+
IF(ISBLANK($AF137),0, LOOKUP($AF137,[1]Skill!$A:$A,[1]Skill!$V:$V)*$AG137/100)</f>
        <v>#N/A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 t="shared" si="10"/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 t="shared" si="11"/>
        <v>0;0;0;0;0;0;0</v>
      </c>
      <c r="AW137" s="52" t="s">
        <v>1089</v>
      </c>
      <c r="AX137" s="4">
        <v>5</v>
      </c>
      <c r="AY137" s="4">
        <v>134</v>
      </c>
      <c r="AZ137" s="4"/>
      <c r="BA137" s="20">
        <v>0</v>
      </c>
      <c r="BB137" s="21">
        <v>0</v>
      </c>
      <c r="BC137" s="27">
        <v>0.80983609999999995</v>
      </c>
    </row>
    <row r="138" spans="1:55">
      <c r="A138">
        <v>51000135</v>
      </c>
      <c r="B138" s="4" t="s">
        <v>156</v>
      </c>
      <c r="C138" s="4" t="s">
        <v>592</v>
      </c>
      <c r="D138" s="21" t="s">
        <v>873</v>
      </c>
      <c r="E138" s="4">
        <v>2</v>
      </c>
      <c r="F138" s="4">
        <v>10</v>
      </c>
      <c r="G138" s="4">
        <v>3</v>
      </c>
      <c r="H138" s="4">
        <f t="shared" si="8"/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 t="shared" si="9"/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902</v>
      </c>
      <c r="Z138" s="39">
        <v>55000157</v>
      </c>
      <c r="AA138" s="20">
        <v>10</v>
      </c>
      <c r="AB138" s="20">
        <v>55010009</v>
      </c>
      <c r="AC138" s="20">
        <v>100</v>
      </c>
      <c r="AD138" s="20"/>
      <c r="AE138" s="20"/>
      <c r="AF138" s="20"/>
      <c r="AG138" s="20"/>
      <c r="AH138" s="20" t="e">
        <f>IF(ISBLANK($Z138),0, LOOKUP($Z138,[1]Skill!$A:$A,[1]Skill!$V:$V)*$AA138/100)+
IF(ISBLANK($AB138),0, LOOKUP($AB138,[1]Skill!$A:$A,[1]Skill!$V:$V)*$AC138/100)+
IF(ISBLANK($AD138),0, LOOKUP($AD138,[1]Skill!$A:$A,[1]Skill!$V:$V)*$AE138/100)+
IF(ISBLANK($AF138),0, LOOKUP($AF138,[1]Skill!$A:$A,[1]Skill!$V:$V)*$AG138/100)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 t="shared" si="10"/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 t="shared" si="11"/>
        <v>0;0;0;0;0;0;0</v>
      </c>
      <c r="AW138" s="52" t="s">
        <v>1089</v>
      </c>
      <c r="AX138" s="4">
        <v>6</v>
      </c>
      <c r="AY138" s="4">
        <v>135</v>
      </c>
      <c r="AZ138" s="4"/>
      <c r="BA138" s="20">
        <v>0</v>
      </c>
      <c r="BB138" s="21">
        <v>0</v>
      </c>
      <c r="BC138" s="27">
        <v>0.25245899999999999</v>
      </c>
    </row>
    <row r="139" spans="1:55">
      <c r="A139">
        <v>51000136</v>
      </c>
      <c r="B139" s="4" t="s">
        <v>157</v>
      </c>
      <c r="C139" s="4" t="s">
        <v>593</v>
      </c>
      <c r="D139" s="21" t="s">
        <v>873</v>
      </c>
      <c r="E139" s="4">
        <v>3</v>
      </c>
      <c r="F139" s="4">
        <v>13</v>
      </c>
      <c r="G139" s="4">
        <v>4</v>
      </c>
      <c r="H139" s="4">
        <f t="shared" si="8"/>
        <v>6</v>
      </c>
      <c r="I139" s="4">
        <v>3</v>
      </c>
      <c r="J139" s="4">
        <v>7</v>
      </c>
      <c r="K139" s="4">
        <v>28</v>
      </c>
      <c r="L139" s="4">
        <v>-2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 t="shared" si="9"/>
        <v>33</v>
      </c>
      <c r="U139" s="4">
        <v>10</v>
      </c>
      <c r="V139" s="4">
        <v>10</v>
      </c>
      <c r="W139" s="4">
        <v>0</v>
      </c>
      <c r="X139" s="4" t="s">
        <v>107</v>
      </c>
      <c r="Y139" s="4" t="s">
        <v>1015</v>
      </c>
      <c r="Z139" s="39">
        <v>55000119</v>
      </c>
      <c r="AA139" s="20">
        <v>40</v>
      </c>
      <c r="AB139" s="20">
        <v>55010009</v>
      </c>
      <c r="AC139" s="20">
        <v>100</v>
      </c>
      <c r="AD139" s="20"/>
      <c r="AE139" s="20"/>
      <c r="AF139" s="20"/>
      <c r="AG139" s="20"/>
      <c r="AH139" s="20" t="e">
        <f>IF(ISBLANK($Z139),0, LOOKUP($Z139,[1]Skill!$A:$A,[1]Skill!$V:$V)*$AA139/100)+
IF(ISBLANK($AB139),0, LOOKUP($AB139,[1]Skill!$A:$A,[1]Skill!$V:$V)*$AC139/100)+
IF(ISBLANK($AD139),0, LOOKUP($AD139,[1]Skill!$A:$A,[1]Skill!$V:$V)*$AE139/100)+
IF(ISBLANK($AF139),0, LOOKUP($AF139,[1]Skill!$A:$A,[1]Skill!$V:$V)*$AG139/100)</f>
        <v>#N/A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 t="shared" si="10"/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 t="shared" si="11"/>
        <v>0;0;0;0;0;0;0</v>
      </c>
      <c r="AW139" s="52" t="s">
        <v>1089</v>
      </c>
      <c r="AX139" s="4">
        <v>6</v>
      </c>
      <c r="AY139" s="4">
        <v>136</v>
      </c>
      <c r="AZ139" s="4"/>
      <c r="BA139" s="20">
        <v>0</v>
      </c>
      <c r="BB139" s="21">
        <v>0</v>
      </c>
      <c r="BC139" s="27">
        <v>0.61311479999999996</v>
      </c>
    </row>
    <row r="140" spans="1:55">
      <c r="A140">
        <v>51000137</v>
      </c>
      <c r="B140" s="4" t="s">
        <v>158</v>
      </c>
      <c r="C140" s="4" t="s">
        <v>594</v>
      </c>
      <c r="D140" s="21" t="s">
        <v>874</v>
      </c>
      <c r="E140" s="4">
        <v>2</v>
      </c>
      <c r="F140" s="4">
        <v>12</v>
      </c>
      <c r="G140" s="4">
        <v>0</v>
      </c>
      <c r="H140" s="4">
        <f t="shared" si="8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 t="shared" si="9"/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LOOKUP($Z140,[1]Skill!$A:$A,[1]Skill!$V:$V)*$AA140/100)+
IF(ISBLANK($AB140),0, LOOKUP($AB140,[1]Skill!$A:$A,[1]Skill!$V:$V)*$AC140/100)+
IF(ISBLANK($AD140),0, LOOKUP($AD140,[1]Skill!$A:$A,[1]Skill!$V:$V)*$AE140/100)+
IF(ISBLANK($AF140),0, LOOKUP($AF140,[1]Skill!$A:$A,[1]Skill!$V:$V)*$AG140/100)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 t="shared" si="10"/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 t="shared" si="11"/>
        <v>0;0;0;0;0;0;0</v>
      </c>
      <c r="AW140" s="52" t="s">
        <v>1089</v>
      </c>
      <c r="AX140" s="4">
        <v>6</v>
      </c>
      <c r="AY140" s="4">
        <v>137</v>
      </c>
      <c r="AZ140" s="4"/>
      <c r="BA140" s="20">
        <v>0</v>
      </c>
      <c r="BB140" s="21">
        <v>0</v>
      </c>
      <c r="BC140" s="27">
        <v>0.36393439999999999</v>
      </c>
    </row>
    <row r="141" spans="1:55">
      <c r="A141">
        <v>51000138</v>
      </c>
      <c r="B141" s="4" t="s">
        <v>159</v>
      </c>
      <c r="C141" s="4" t="s">
        <v>436</v>
      </c>
      <c r="D141" s="21" t="s">
        <v>873</v>
      </c>
      <c r="E141" s="4">
        <v>4</v>
      </c>
      <c r="F141" s="4">
        <v>12</v>
      </c>
      <c r="G141" s="4">
        <v>0</v>
      </c>
      <c r="H141" s="4">
        <f t="shared" si="8"/>
        <v>6</v>
      </c>
      <c r="I141" s="4">
        <v>4</v>
      </c>
      <c r="J141" s="4">
        <v>-9</v>
      </c>
      <c r="K141" s="4">
        <v>-8</v>
      </c>
      <c r="L141" s="4">
        <v>-2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 t="shared" si="9"/>
        <v>-19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993</v>
      </c>
      <c r="Z141" s="39">
        <v>55000088</v>
      </c>
      <c r="AA141" s="20">
        <v>40</v>
      </c>
      <c r="AB141" s="20">
        <v>55000159</v>
      </c>
      <c r="AC141" s="20">
        <v>100</v>
      </c>
      <c r="AD141" s="20"/>
      <c r="AE141" s="20"/>
      <c r="AF141" s="20"/>
      <c r="AG141" s="20"/>
      <c r="AH141" s="20" t="e">
        <f>IF(ISBLANK($Z141),0, LOOKUP($Z141,[1]Skill!$A:$A,[1]Skill!$V:$V)*$AA141/100)+
IF(ISBLANK($AB141),0, LOOKUP($AB141,[1]Skill!$A:$A,[1]Skill!$V:$V)*$AC141/100)+
IF(ISBLANK($AD141),0, LOOKUP($AD141,[1]Skill!$A:$A,[1]Skill!$V:$V)*$AE141/100)+
IF(ISBLANK($AF141),0, LOOKUP($AF141,[1]Skill!$A:$A,[1]Skill!$V:$V)*$AG141/100)</f>
        <v>#N/A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 t="shared" si="10"/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 t="shared" si="11"/>
        <v>0;0;0;0;0;0;0</v>
      </c>
      <c r="AW141" s="52" t="s">
        <v>1089</v>
      </c>
      <c r="AX141" s="4">
        <v>6</v>
      </c>
      <c r="AY141" s="4">
        <v>138</v>
      </c>
      <c r="AZ141" s="4"/>
      <c r="BA141" s="20">
        <v>0</v>
      </c>
      <c r="BB141" s="21">
        <v>0</v>
      </c>
      <c r="BC141" s="27">
        <v>0.52295080000000005</v>
      </c>
    </row>
    <row r="142" spans="1:55">
      <c r="A142">
        <v>51000139</v>
      </c>
      <c r="B142" s="4" t="s">
        <v>160</v>
      </c>
      <c r="C142" s="4" t="s">
        <v>595</v>
      </c>
      <c r="D142" s="21" t="s">
        <v>873</v>
      </c>
      <c r="E142" s="4">
        <v>2</v>
      </c>
      <c r="F142" s="4">
        <v>2</v>
      </c>
      <c r="G142" s="4">
        <v>0</v>
      </c>
      <c r="H142" s="4">
        <f t="shared" si="8"/>
        <v>6</v>
      </c>
      <c r="I142" s="4">
        <v>2</v>
      </c>
      <c r="J142" s="4">
        <v>11</v>
      </c>
      <c r="K142" s="4">
        <v>17</v>
      </c>
      <c r="L142" s="8">
        <v>-5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14">
        <f t="shared" si="9"/>
        <v>23</v>
      </c>
      <c r="U142" s="4">
        <v>10</v>
      </c>
      <c r="V142" s="4">
        <v>10</v>
      </c>
      <c r="W142" s="4">
        <v>0</v>
      </c>
      <c r="X142" s="4" t="s">
        <v>40</v>
      </c>
      <c r="Y142" s="4" t="s">
        <v>1031</v>
      </c>
      <c r="Z142" s="39">
        <v>55000018</v>
      </c>
      <c r="AA142" s="20">
        <v>100</v>
      </c>
      <c r="AB142" s="20">
        <v>55010003</v>
      </c>
      <c r="AC142" s="20">
        <v>100</v>
      </c>
      <c r="AD142" s="20"/>
      <c r="AE142" s="20"/>
      <c r="AF142" s="20"/>
      <c r="AG142" s="20"/>
      <c r="AH142" s="20" t="e">
        <f>IF(ISBLANK($Z142),0, LOOKUP($Z142,[1]Skill!$A:$A,[1]Skill!$V:$V)*$AA142/100)+
IF(ISBLANK($AB142),0, LOOKUP($AB142,[1]Skill!$A:$A,[1]Skill!$V:$V)*$AC142/100)+
IF(ISBLANK($AD142),0, LOOKUP($AD142,[1]Skill!$A:$A,[1]Skill!$V:$V)*$AE142/100)+
IF(ISBLANK($AF142),0, LOOKUP($AF142,[1]Skill!$A:$A,[1]Skill!$V:$V)*$AG142/100)</f>
        <v>#N/A</v>
      </c>
      <c r="AI142" s="20">
        <v>0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 t="shared" si="10"/>
        <v>0;0;0;0;0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 t="shared" si="11"/>
        <v>0;0;0;0;0;0;0</v>
      </c>
      <c r="AW142" s="52" t="s">
        <v>1089</v>
      </c>
      <c r="AX142" s="4">
        <v>6</v>
      </c>
      <c r="AY142" s="4">
        <v>139</v>
      </c>
      <c r="AZ142" s="4"/>
      <c r="BA142" s="20">
        <v>0</v>
      </c>
      <c r="BB142" s="21">
        <v>0</v>
      </c>
      <c r="BC142" s="27">
        <v>0.3491803</v>
      </c>
    </row>
    <row r="143" spans="1:55">
      <c r="A143">
        <v>51000140</v>
      </c>
      <c r="B143" s="4" t="s">
        <v>161</v>
      </c>
      <c r="C143" s="4" t="s">
        <v>596</v>
      </c>
      <c r="D143" s="21" t="s">
        <v>873</v>
      </c>
      <c r="E143" s="4">
        <v>2</v>
      </c>
      <c r="F143" s="4">
        <v>6</v>
      </c>
      <c r="G143" s="4">
        <v>0</v>
      </c>
      <c r="H143" s="4">
        <f t="shared" si="8"/>
        <v>0</v>
      </c>
      <c r="I143" s="4">
        <v>2</v>
      </c>
      <c r="J143" s="4">
        <v>-5</v>
      </c>
      <c r="K143" s="4">
        <v>2</v>
      </c>
      <c r="L143" s="4">
        <v>-1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14">
        <f t="shared" si="9"/>
        <v>-4</v>
      </c>
      <c r="U143" s="4">
        <v>10</v>
      </c>
      <c r="V143" s="4">
        <v>25</v>
      </c>
      <c r="W143" s="4">
        <v>0</v>
      </c>
      <c r="X143" s="4" t="s">
        <v>4</v>
      </c>
      <c r="Y143" s="4" t="s">
        <v>775</v>
      </c>
      <c r="Z143" s="39">
        <v>55000001</v>
      </c>
      <c r="AA143" s="20">
        <v>100</v>
      </c>
      <c r="AB143" s="20">
        <v>55000250</v>
      </c>
      <c r="AC143" s="20">
        <v>50</v>
      </c>
      <c r="AD143" s="20"/>
      <c r="AE143" s="20"/>
      <c r="AF143" s="20"/>
      <c r="AG143" s="20"/>
      <c r="AH143" s="20" t="e">
        <f>IF(ISBLANK($Z143),0, LOOKUP($Z143,[1]Skill!$A:$A,[1]Skill!$V:$V)*$AA143/100)+
IF(ISBLANK($AB143),0, LOOKUP($AB143,[1]Skill!$A:$A,[1]Skill!$V:$V)*$AC143/100)+
IF(ISBLANK($AD143),0, LOOKUP($AD143,[1]Skill!$A:$A,[1]Skill!$V:$V)*$AE143/100)+
IF(ISBLANK($AF143),0, LOOKUP($AF143,[1]Skill!$A:$A,[1]Skill!$V:$V)*$AG143/100)</f>
        <v>#N/A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 t="shared" si="10"/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 t="shared" si="11"/>
        <v>0;0;0;0;0;0;0</v>
      </c>
      <c r="AW143" s="52" t="s">
        <v>1089</v>
      </c>
      <c r="AX143" s="4">
        <v>6</v>
      </c>
      <c r="AY143" s="4">
        <v>140</v>
      </c>
      <c r="AZ143" s="4"/>
      <c r="BA143" s="20">
        <v>0</v>
      </c>
      <c r="BB143" s="21">
        <v>0</v>
      </c>
      <c r="BC143" s="27">
        <v>0.26065569999999999</v>
      </c>
    </row>
    <row r="144" spans="1:55">
      <c r="A144">
        <v>51000141</v>
      </c>
      <c r="B144" s="4" t="s">
        <v>162</v>
      </c>
      <c r="C144" s="4" t="s">
        <v>368</v>
      </c>
      <c r="D144" s="21" t="s">
        <v>872</v>
      </c>
      <c r="E144" s="4">
        <v>3</v>
      </c>
      <c r="F144" s="4">
        <v>10</v>
      </c>
      <c r="G144" s="4">
        <v>0</v>
      </c>
      <c r="H144" s="4">
        <f t="shared" si="8"/>
        <v>6</v>
      </c>
      <c r="I144" s="4">
        <v>3</v>
      </c>
      <c r="J144" s="4">
        <v>13</v>
      </c>
      <c r="K144" s="4">
        <v>10</v>
      </c>
      <c r="L144" s="4">
        <v>-3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 t="shared" si="9"/>
        <v>20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973</v>
      </c>
      <c r="Z144" s="39">
        <v>55000044</v>
      </c>
      <c r="AA144" s="20">
        <v>7</v>
      </c>
      <c r="AB144" s="20"/>
      <c r="AC144" s="20"/>
      <c r="AD144" s="20"/>
      <c r="AE144" s="20"/>
      <c r="AF144" s="20"/>
      <c r="AG144" s="20"/>
      <c r="AH144" s="20" t="e">
        <f>IF(ISBLANK($Z144),0, LOOKUP($Z144,[1]Skill!$A:$A,[1]Skill!$V:$V)*$AA144/100)+
IF(ISBLANK($AB144),0, LOOKUP($AB144,[1]Skill!$A:$A,[1]Skill!$V:$V)*$AC144/100)+
IF(ISBLANK($AD144),0, LOOKUP($AD144,[1]Skill!$A:$A,[1]Skill!$V:$V)*$AE144/100)+
IF(ISBLANK($AF144),0, LOOKUP($AF144,[1]Skill!$A:$A,[1]Skill!$V:$V)*$AG144/100)</f>
        <v>#N/A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 t="shared" si="10"/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 t="shared" si="11"/>
        <v>0;0;0;0;0;0;0</v>
      </c>
      <c r="AW144" s="52" t="s">
        <v>1089</v>
      </c>
      <c r="AX144" s="4">
        <v>6</v>
      </c>
      <c r="AY144" s="4">
        <v>141</v>
      </c>
      <c r="AZ144" s="4"/>
      <c r="BA144" s="20">
        <v>0</v>
      </c>
      <c r="BB144" s="21">
        <v>0</v>
      </c>
      <c r="BC144" s="27">
        <v>0.56393439999999995</v>
      </c>
    </row>
    <row r="145" spans="1:55">
      <c r="A145">
        <v>51000142</v>
      </c>
      <c r="B145" s="4" t="s">
        <v>163</v>
      </c>
      <c r="C145" s="4" t="s">
        <v>369</v>
      </c>
      <c r="D145" s="21" t="s">
        <v>874</v>
      </c>
      <c r="E145" s="4">
        <v>1</v>
      </c>
      <c r="F145" s="4">
        <v>10</v>
      </c>
      <c r="G145" s="4">
        <v>0</v>
      </c>
      <c r="H145" s="4">
        <f t="shared" si="8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 t="shared" si="9"/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LOOKUP($Z145,[1]Skill!$A:$A,[1]Skill!$V:$V)*$AA145/100)+
IF(ISBLANK($AB145),0, LOOKUP($AB145,[1]Skill!$A:$A,[1]Skill!$V:$V)*$AC145/100)+
IF(ISBLANK($AD145),0, LOOKUP($AD145,[1]Skill!$A:$A,[1]Skill!$V:$V)*$AE145/100)+
IF(ISBLANK($AF145),0, LOOKUP($AF145,[1]Skill!$A:$A,[1]Skill!$V:$V)*$AG145/100)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 t="shared" si="10"/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 t="shared" si="11"/>
        <v>0;0;0;0;0;0;0</v>
      </c>
      <c r="AW145" s="52" t="s">
        <v>1089</v>
      </c>
      <c r="AX145" s="4">
        <v>6</v>
      </c>
      <c r="AY145" s="4">
        <v>142</v>
      </c>
      <c r="AZ145" s="4"/>
      <c r="BA145" s="20">
        <v>0</v>
      </c>
      <c r="BB145" s="21">
        <v>0</v>
      </c>
      <c r="BC145" s="27">
        <v>0.13770489999999999</v>
      </c>
    </row>
    <row r="146" spans="1:55">
      <c r="A146">
        <v>51000143</v>
      </c>
      <c r="B146" s="7" t="s">
        <v>437</v>
      </c>
      <c r="C146" s="4" t="s">
        <v>597</v>
      </c>
      <c r="D146" s="21" t="s">
        <v>873</v>
      </c>
      <c r="E146" s="4">
        <v>4</v>
      </c>
      <c r="F146" s="4">
        <v>8</v>
      </c>
      <c r="G146" s="4">
        <v>2</v>
      </c>
      <c r="H146" s="4">
        <f t="shared" si="8"/>
        <v>6</v>
      </c>
      <c r="I146" s="4">
        <v>4</v>
      </c>
      <c r="J146" s="4">
        <v>14</v>
      </c>
      <c r="K146" s="4">
        <v>10</v>
      </c>
      <c r="L146" s="8">
        <v>-6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 t="shared" si="9"/>
        <v>19.32</v>
      </c>
      <c r="U146" s="4">
        <v>10</v>
      </c>
      <c r="V146" s="4">
        <v>12</v>
      </c>
      <c r="W146" s="4">
        <v>0</v>
      </c>
      <c r="X146" s="4" t="s">
        <v>107</v>
      </c>
      <c r="Y146" s="4" t="s">
        <v>776</v>
      </c>
      <c r="Z146" s="39">
        <v>55000101</v>
      </c>
      <c r="AA146" s="20">
        <v>100</v>
      </c>
      <c r="AB146" s="20">
        <v>55000251</v>
      </c>
      <c r="AC146" s="20">
        <v>100</v>
      </c>
      <c r="AD146" s="20">
        <v>55010009</v>
      </c>
      <c r="AE146" s="20">
        <v>100</v>
      </c>
      <c r="AF146" s="20"/>
      <c r="AG146" s="20"/>
      <c r="AH146" s="20" t="e">
        <f>IF(ISBLANK($Z146),0, LOOKUP($Z146,[1]Skill!$A:$A,[1]Skill!$V:$V)*$AA146/100)+
IF(ISBLANK($AB146),0, LOOKUP($AB146,[1]Skill!$A:$A,[1]Skill!$V:$V)*$AC146/100)+
IF(ISBLANK($AD146),0, LOOKUP($AD146,[1]Skill!$A:$A,[1]Skill!$V:$V)*$AE146/100)+
IF(ISBLANK($AF146),0, LOOKUP($AF146,[1]Skill!$A:$A,[1]Skill!$V:$V)*$AG146/100)</f>
        <v>#N/A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 t="shared" si="10"/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 t="shared" si="11"/>
        <v>0;0;0;0;0.3;0;0</v>
      </c>
      <c r="AW146" s="52" t="s">
        <v>1089</v>
      </c>
      <c r="AX146" s="4">
        <v>6</v>
      </c>
      <c r="AY146" s="4">
        <v>143</v>
      </c>
      <c r="AZ146" s="4"/>
      <c r="BA146" s="20">
        <v>0</v>
      </c>
      <c r="BB146" s="21">
        <v>0</v>
      </c>
      <c r="BC146" s="27">
        <v>0.75081969999999998</v>
      </c>
    </row>
    <row r="147" spans="1:55">
      <c r="A147">
        <v>51000144</v>
      </c>
      <c r="B147" s="4" t="s">
        <v>164</v>
      </c>
      <c r="C147" s="4" t="s">
        <v>370</v>
      </c>
      <c r="D147" s="21" t="s">
        <v>873</v>
      </c>
      <c r="E147" s="4">
        <v>3</v>
      </c>
      <c r="F147" s="4">
        <v>9</v>
      </c>
      <c r="G147" s="4">
        <v>2</v>
      </c>
      <c r="H147" s="4">
        <f t="shared" si="8"/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 t="shared" si="9"/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777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LOOKUP($Z147,[1]Skill!$A:$A,[1]Skill!$V:$V)*$AA147/100)+
IF(ISBLANK($AB147),0, LOOKUP($AB147,[1]Skill!$A:$A,[1]Skill!$V:$V)*$AC147/100)+
IF(ISBLANK($AD147),0, LOOKUP($AD147,[1]Skill!$A:$A,[1]Skill!$V:$V)*$AE147/100)+
IF(ISBLANK($AF147),0, LOOKUP($AF147,[1]Skill!$A:$A,[1]Skill!$V:$V)*$AG147/100)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 t="shared" si="10"/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 t="shared" si="11"/>
        <v>0;0;0;0;0;0;0</v>
      </c>
      <c r="AW147" s="52" t="s">
        <v>1089</v>
      </c>
      <c r="AX147" s="4">
        <v>6</v>
      </c>
      <c r="AY147" s="4">
        <v>144</v>
      </c>
      <c r="AZ147" s="4"/>
      <c r="BA147" s="20">
        <v>0</v>
      </c>
      <c r="BB147" s="21">
        <v>0</v>
      </c>
      <c r="BC147" s="27">
        <v>0.41639340000000002</v>
      </c>
    </row>
    <row r="148" spans="1:55">
      <c r="A148">
        <v>51000145</v>
      </c>
      <c r="B148" s="4" t="s">
        <v>165</v>
      </c>
      <c r="C148" s="4" t="s">
        <v>499</v>
      </c>
      <c r="D148" s="21" t="s">
        <v>873</v>
      </c>
      <c r="E148" s="4">
        <v>2</v>
      </c>
      <c r="F148" s="4">
        <v>3</v>
      </c>
      <c r="G148" s="4">
        <v>2</v>
      </c>
      <c r="H148" s="4">
        <f t="shared" si="8"/>
        <v>6</v>
      </c>
      <c r="I148" s="4">
        <v>2</v>
      </c>
      <c r="J148" s="4">
        <v>5</v>
      </c>
      <c r="K148" s="4">
        <v>-9</v>
      </c>
      <c r="L148" s="4">
        <v>-3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 t="shared" si="9"/>
        <v>-7</v>
      </c>
      <c r="U148" s="4">
        <v>30</v>
      </c>
      <c r="V148" s="4">
        <v>15</v>
      </c>
      <c r="W148" s="4">
        <v>0</v>
      </c>
      <c r="X148" s="4" t="s">
        <v>866</v>
      </c>
      <c r="Y148" s="4" t="s">
        <v>1032</v>
      </c>
      <c r="Z148" s="39">
        <v>55000340</v>
      </c>
      <c r="AA148" s="20">
        <v>100</v>
      </c>
      <c r="AB148" s="20">
        <v>55000161</v>
      </c>
      <c r="AC148" s="20">
        <v>100</v>
      </c>
      <c r="AD148" s="20"/>
      <c r="AE148" s="20"/>
      <c r="AF148" s="20"/>
      <c r="AG148" s="20"/>
      <c r="AH148" s="20" t="e">
        <f>IF(ISBLANK($Z148),0, LOOKUP($Z148,[1]Skill!$A:$A,[1]Skill!$V:$V)*$AA148/100)+
IF(ISBLANK($AB148),0, LOOKUP($AB148,[1]Skill!$A:$A,[1]Skill!$V:$V)*$AC148/100)+
IF(ISBLANK($AD148),0, LOOKUP($AD148,[1]Skill!$A:$A,[1]Skill!$V:$V)*$AE148/100)+
IF(ISBLANK($AF148),0, LOOKUP($AF148,[1]Skill!$A:$A,[1]Skill!$V:$V)*$AG148/100)</f>
        <v>#N/A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 t="shared" si="10"/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 t="shared" si="11"/>
        <v>0;0;0;0;0;0;0</v>
      </c>
      <c r="AW148" s="52" t="s">
        <v>1089</v>
      </c>
      <c r="AX148" s="4">
        <v>6</v>
      </c>
      <c r="AY148" s="4">
        <v>145</v>
      </c>
      <c r="AZ148" s="4"/>
      <c r="BA148" s="20">
        <v>0</v>
      </c>
      <c r="BB148" s="21">
        <v>0</v>
      </c>
      <c r="BC148" s="27">
        <v>0.1983607</v>
      </c>
    </row>
    <row r="149" spans="1:55">
      <c r="A149">
        <v>51000146</v>
      </c>
      <c r="B149" s="4" t="s">
        <v>167</v>
      </c>
      <c r="C149" s="4" t="s">
        <v>371</v>
      </c>
      <c r="D149" s="21" t="s">
        <v>873</v>
      </c>
      <c r="E149" s="4">
        <v>3</v>
      </c>
      <c r="F149" s="4">
        <v>3</v>
      </c>
      <c r="G149" s="4">
        <v>2</v>
      </c>
      <c r="H149" s="4">
        <f t="shared" si="8"/>
        <v>6</v>
      </c>
      <c r="I149" s="4">
        <v>3</v>
      </c>
      <c r="J149" s="4">
        <v>-10</v>
      </c>
      <c r="K149" s="4">
        <v>0</v>
      </c>
      <c r="L149" s="4">
        <v>-2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4">
        <f t="shared" si="9"/>
        <v>-12</v>
      </c>
      <c r="U149" s="4">
        <v>30</v>
      </c>
      <c r="V149" s="4">
        <v>15</v>
      </c>
      <c r="W149" s="4">
        <v>0</v>
      </c>
      <c r="X149" s="4" t="s">
        <v>166</v>
      </c>
      <c r="Y149" s="4" t="s">
        <v>1077</v>
      </c>
      <c r="Z149" s="39">
        <v>55000066</v>
      </c>
      <c r="AA149" s="20">
        <v>100</v>
      </c>
      <c r="AB149" s="20">
        <v>55000340</v>
      </c>
      <c r="AC149" s="20">
        <v>100</v>
      </c>
      <c r="AD149" s="20">
        <v>55000162</v>
      </c>
      <c r="AE149" s="20">
        <v>100</v>
      </c>
      <c r="AF149" s="20"/>
      <c r="AG149" s="20"/>
      <c r="AH149" s="20" t="e">
        <f>IF(ISBLANK($Z149),0, LOOKUP($Z149,[1]Skill!$A:$A,[1]Skill!$V:$V)*$AA149/100)+
IF(ISBLANK($AB149),0, LOOKUP($AB149,[1]Skill!$A:$A,[1]Skill!$V:$V)*$AC149/100)+
IF(ISBLANK($AD149),0, LOOKUP($AD149,[1]Skill!$A:$A,[1]Skill!$V:$V)*$AE149/100)+
IF(ISBLANK($AF149),0, LOOKUP($AF149,[1]Skill!$A:$A,[1]Skill!$V:$V)*$AG149/100)</f>
        <v>#N/A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 t="shared" si="10"/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 t="shared" si="11"/>
        <v>0;0;0;0;0;0;0</v>
      </c>
      <c r="AW149" s="52" t="s">
        <v>1089</v>
      </c>
      <c r="AX149" s="4">
        <v>6</v>
      </c>
      <c r="AY149" s="4">
        <v>146</v>
      </c>
      <c r="AZ149" s="4"/>
      <c r="BA149" s="20">
        <v>0</v>
      </c>
      <c r="BB149" s="21">
        <v>0</v>
      </c>
      <c r="BC149" s="27">
        <v>0.52295080000000005</v>
      </c>
    </row>
    <row r="150" spans="1:55">
      <c r="A150">
        <v>51000147</v>
      </c>
      <c r="B150" s="4" t="s">
        <v>168</v>
      </c>
      <c r="C150" s="4" t="s">
        <v>372</v>
      </c>
      <c r="D150" s="21" t="s">
        <v>873</v>
      </c>
      <c r="E150" s="4">
        <v>4</v>
      </c>
      <c r="F150" s="4">
        <v>11</v>
      </c>
      <c r="G150" s="4">
        <v>5</v>
      </c>
      <c r="H150" s="4">
        <f t="shared" si="8"/>
        <v>2</v>
      </c>
      <c r="I150" s="4">
        <v>4</v>
      </c>
      <c r="J150" s="4">
        <v>19</v>
      </c>
      <c r="K150" s="4">
        <v>-17</v>
      </c>
      <c r="L150" s="4">
        <v>1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14">
        <f t="shared" si="9"/>
        <v>3</v>
      </c>
      <c r="U150" s="4">
        <v>10</v>
      </c>
      <c r="V150" s="4">
        <v>30</v>
      </c>
      <c r="W150" s="4">
        <v>0</v>
      </c>
      <c r="X150" s="4" t="s">
        <v>4</v>
      </c>
      <c r="Y150" s="4" t="s">
        <v>778</v>
      </c>
      <c r="Z150" s="39">
        <v>55000017</v>
      </c>
      <c r="AA150" s="20">
        <v>100</v>
      </c>
      <c r="AB150" s="20">
        <v>55000043</v>
      </c>
      <c r="AC150" s="20">
        <v>20</v>
      </c>
      <c r="AD150" s="20">
        <v>55010004</v>
      </c>
      <c r="AE150" s="20">
        <v>100</v>
      </c>
      <c r="AF150" s="20"/>
      <c r="AG150" s="20"/>
      <c r="AH150" s="20" t="e">
        <f>IF(ISBLANK($Z150),0, LOOKUP($Z150,[1]Skill!$A:$A,[1]Skill!$V:$V)*$AA150/100)+
IF(ISBLANK($AB150),0, LOOKUP($AB150,[1]Skill!$A:$A,[1]Skill!$V:$V)*$AC150/100)+
IF(ISBLANK($AD150),0, LOOKUP($AD150,[1]Skill!$A:$A,[1]Skill!$V:$V)*$AE150/100)+
IF(ISBLANK($AF150),0, LOOKUP($AF150,[1]Skill!$A:$A,[1]Skill!$V:$V)*$AG150/100)</f>
        <v>#N/A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 t="shared" si="10"/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 t="shared" si="11"/>
        <v>0;0;0;0;0;0;0</v>
      </c>
      <c r="AW150" s="52" t="s">
        <v>1089</v>
      </c>
      <c r="AX150" s="4">
        <v>6</v>
      </c>
      <c r="AY150" s="4">
        <v>147</v>
      </c>
      <c r="AZ150" s="4"/>
      <c r="BA150" s="20">
        <v>0</v>
      </c>
      <c r="BB150" s="21">
        <v>0</v>
      </c>
      <c r="BC150" s="27">
        <v>0.68852460000000004</v>
      </c>
    </row>
    <row r="151" spans="1:55">
      <c r="A151">
        <v>51000148</v>
      </c>
      <c r="B151" s="4" t="s">
        <v>169</v>
      </c>
      <c r="C151" s="4" t="s">
        <v>598</v>
      </c>
      <c r="D151" s="21" t="s">
        <v>873</v>
      </c>
      <c r="E151" s="4">
        <v>3</v>
      </c>
      <c r="F151" s="4">
        <v>8</v>
      </c>
      <c r="G151" s="4">
        <v>4</v>
      </c>
      <c r="H151" s="4">
        <f t="shared" si="8"/>
        <v>6</v>
      </c>
      <c r="I151" s="4">
        <v>3</v>
      </c>
      <c r="J151" s="4">
        <v>19</v>
      </c>
      <c r="K151" s="4">
        <v>-23</v>
      </c>
      <c r="L151" s="4">
        <v>-2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14">
        <f t="shared" si="9"/>
        <v>-6</v>
      </c>
      <c r="U151" s="4">
        <v>10</v>
      </c>
      <c r="V151" s="4">
        <v>20</v>
      </c>
      <c r="W151" s="4">
        <v>0</v>
      </c>
      <c r="X151" s="4" t="s">
        <v>16</v>
      </c>
      <c r="Y151" s="4" t="s">
        <v>779</v>
      </c>
      <c r="Z151" s="39">
        <v>55000164</v>
      </c>
      <c r="AA151" s="20">
        <v>25</v>
      </c>
      <c r="AB151" s="20"/>
      <c r="AC151" s="20"/>
      <c r="AD151" s="20"/>
      <c r="AE151" s="20"/>
      <c r="AF151" s="20"/>
      <c r="AG151" s="20"/>
      <c r="AH151" s="20" t="e">
        <f>IF(ISBLANK($Z151),0, LOOKUP($Z151,[1]Skill!$A:$A,[1]Skill!$V:$V)*$AA151/100)+
IF(ISBLANK($AB151),0, LOOKUP($AB151,[1]Skill!$A:$A,[1]Skill!$V:$V)*$AC151/100)+
IF(ISBLANK($AD151),0, LOOKUP($AD151,[1]Skill!$A:$A,[1]Skill!$V:$V)*$AE151/100)+
IF(ISBLANK($AF151),0, LOOKUP($AF151,[1]Skill!$A:$A,[1]Skill!$V:$V)*$AG151/100)</f>
        <v>#N/A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 t="shared" si="10"/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 t="shared" si="11"/>
        <v>0;0;0;0;0;0;0</v>
      </c>
      <c r="AW151" s="52" t="s">
        <v>1089</v>
      </c>
      <c r="AX151" s="4">
        <v>6</v>
      </c>
      <c r="AY151" s="4">
        <v>148</v>
      </c>
      <c r="AZ151" s="4"/>
      <c r="BA151" s="20">
        <v>0</v>
      </c>
      <c r="BB151" s="21">
        <v>0</v>
      </c>
      <c r="BC151" s="27">
        <v>0.47049180000000002</v>
      </c>
    </row>
    <row r="152" spans="1:55">
      <c r="A152">
        <v>51000149</v>
      </c>
      <c r="B152" s="4" t="s">
        <v>170</v>
      </c>
      <c r="C152" s="4" t="s">
        <v>599</v>
      </c>
      <c r="D152" s="21" t="s">
        <v>874</v>
      </c>
      <c r="E152" s="4">
        <v>2</v>
      </c>
      <c r="F152" s="4">
        <v>13</v>
      </c>
      <c r="G152" s="4">
        <v>0</v>
      </c>
      <c r="H152" s="4">
        <f t="shared" si="8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 t="shared" si="9"/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LOOKUP($Z152,[1]Skill!$A:$A,[1]Skill!$V:$V)*$AA152/100)+
IF(ISBLANK($AB152),0, LOOKUP($AB152,[1]Skill!$A:$A,[1]Skill!$V:$V)*$AC152/100)+
IF(ISBLANK($AD152),0, LOOKUP($AD152,[1]Skill!$A:$A,[1]Skill!$V:$V)*$AE152/100)+
IF(ISBLANK($AF152),0, LOOKUP($AF152,[1]Skill!$A:$A,[1]Skill!$V:$V)*$AG152/100)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 t="shared" si="10"/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 t="shared" si="11"/>
        <v>0;0;0;0;0;0;0</v>
      </c>
      <c r="AW152" s="52" t="s">
        <v>1089</v>
      </c>
      <c r="AX152" s="4">
        <v>6</v>
      </c>
      <c r="AY152" s="4">
        <v>149</v>
      </c>
      <c r="AZ152" s="4"/>
      <c r="BA152" s="20">
        <v>0</v>
      </c>
      <c r="BB152" s="21">
        <v>0</v>
      </c>
      <c r="BC152" s="27">
        <v>0.35409829999999998</v>
      </c>
    </row>
    <row r="153" spans="1:55">
      <c r="A153">
        <v>51000150</v>
      </c>
      <c r="B153" s="4" t="s">
        <v>171</v>
      </c>
      <c r="C153" s="4" t="s">
        <v>373</v>
      </c>
      <c r="D153" s="21" t="s">
        <v>873</v>
      </c>
      <c r="E153" s="4">
        <v>2</v>
      </c>
      <c r="F153" s="4">
        <v>11</v>
      </c>
      <c r="G153" s="4">
        <v>6</v>
      </c>
      <c r="H153" s="4">
        <f t="shared" si="8"/>
        <v>3</v>
      </c>
      <c r="I153" s="4">
        <v>2</v>
      </c>
      <c r="J153" s="4">
        <v>18</v>
      </c>
      <c r="K153" s="4">
        <v>-9</v>
      </c>
      <c r="L153" s="4">
        <v>-3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 t="shared" si="9"/>
        <v>6</v>
      </c>
      <c r="U153" s="4">
        <v>10</v>
      </c>
      <c r="V153" s="4">
        <v>20</v>
      </c>
      <c r="W153" s="4">
        <v>0</v>
      </c>
      <c r="X153" s="4" t="s">
        <v>2</v>
      </c>
      <c r="Y153" s="4" t="s">
        <v>780</v>
      </c>
      <c r="Z153" s="39">
        <v>55000089</v>
      </c>
      <c r="AA153" s="20">
        <v>40</v>
      </c>
      <c r="AB153" s="20"/>
      <c r="AC153" s="20"/>
      <c r="AD153" s="20"/>
      <c r="AE153" s="20"/>
      <c r="AF153" s="20"/>
      <c r="AG153" s="20"/>
      <c r="AH153" s="20" t="e">
        <f>IF(ISBLANK($Z153),0, LOOKUP($Z153,[1]Skill!$A:$A,[1]Skill!$V:$V)*$AA153/100)+
IF(ISBLANK($AB153),0, LOOKUP($AB153,[1]Skill!$A:$A,[1]Skill!$V:$V)*$AC153/100)+
IF(ISBLANK($AD153),0, LOOKUP($AD153,[1]Skill!$A:$A,[1]Skill!$V:$V)*$AE153/100)+
IF(ISBLANK($AF153),0, LOOKUP($AF153,[1]Skill!$A:$A,[1]Skill!$V:$V)*$AG153/100)</f>
        <v>#N/A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 t="shared" si="10"/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 t="shared" si="11"/>
        <v>0;0;0;0;0;0;0</v>
      </c>
      <c r="AW153" s="52" t="s">
        <v>1089</v>
      </c>
      <c r="AX153" s="4">
        <v>6</v>
      </c>
      <c r="AY153" s="4">
        <v>150</v>
      </c>
      <c r="AZ153" s="4"/>
      <c r="BA153" s="20">
        <v>0</v>
      </c>
      <c r="BB153" s="21">
        <v>0</v>
      </c>
      <c r="BC153" s="27">
        <v>0.32295079999999998</v>
      </c>
    </row>
    <row r="154" spans="1:55">
      <c r="A154">
        <v>51000151</v>
      </c>
      <c r="B154" s="7" t="s">
        <v>438</v>
      </c>
      <c r="C154" s="4" t="s">
        <v>600</v>
      </c>
      <c r="D154" s="21" t="s">
        <v>873</v>
      </c>
      <c r="E154" s="4">
        <v>2</v>
      </c>
      <c r="F154" s="4">
        <v>3</v>
      </c>
      <c r="G154" s="4">
        <v>0</v>
      </c>
      <c r="H154" s="4">
        <f t="shared" si="8"/>
        <v>6</v>
      </c>
      <c r="I154" s="4">
        <v>2</v>
      </c>
      <c r="J154" s="4">
        <v>16</v>
      </c>
      <c r="K154" s="4">
        <v>17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 t="shared" si="9"/>
        <v>31</v>
      </c>
      <c r="U154" s="4">
        <v>10</v>
      </c>
      <c r="V154" s="4">
        <v>12</v>
      </c>
      <c r="W154" s="4">
        <v>0</v>
      </c>
      <c r="X154" s="4" t="s">
        <v>172</v>
      </c>
      <c r="Y154" s="4" t="s">
        <v>781</v>
      </c>
      <c r="Z154" s="39">
        <v>55000079</v>
      </c>
      <c r="AA154" s="20">
        <v>100</v>
      </c>
      <c r="AB154" s="20"/>
      <c r="AC154" s="20"/>
      <c r="AD154" s="20"/>
      <c r="AE154" s="20"/>
      <c r="AF154" s="20"/>
      <c r="AG154" s="20"/>
      <c r="AH154" s="20" t="e">
        <f>IF(ISBLANK($Z154),0, LOOKUP($Z154,[1]Skill!$A:$A,[1]Skill!$V:$V)*$AA154/100)+
IF(ISBLANK($AB154),0, LOOKUP($AB154,[1]Skill!$A:$A,[1]Skill!$V:$V)*$AC154/100)+
IF(ISBLANK($AD154),0, LOOKUP($AD154,[1]Skill!$A:$A,[1]Skill!$V:$V)*$AE154/100)+
IF(ISBLANK($AF154),0, LOOKUP($AF154,[1]Skill!$A:$A,[1]Skill!$V:$V)*$AG154/100)</f>
        <v>#N/A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 t="shared" si="10"/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 t="shared" si="11"/>
        <v>0;0;0;0;0;0;0</v>
      </c>
      <c r="AW154" s="52" t="s">
        <v>1089</v>
      </c>
      <c r="AX154" s="4">
        <v>6</v>
      </c>
      <c r="AY154" s="4">
        <v>151</v>
      </c>
      <c r="AZ154" s="4"/>
      <c r="BA154" s="20">
        <v>0</v>
      </c>
      <c r="BB154" s="21">
        <v>0</v>
      </c>
      <c r="BC154" s="27">
        <v>0.40819670000000002</v>
      </c>
    </row>
    <row r="155" spans="1:55">
      <c r="A155">
        <v>51000152</v>
      </c>
      <c r="B155" s="4" t="s">
        <v>173</v>
      </c>
      <c r="C155" s="4" t="s">
        <v>601</v>
      </c>
      <c r="D155" s="21" t="s">
        <v>873</v>
      </c>
      <c r="E155" s="4">
        <v>4</v>
      </c>
      <c r="F155" s="4">
        <v>3</v>
      </c>
      <c r="G155" s="4">
        <v>1</v>
      </c>
      <c r="H155" s="4">
        <f t="shared" si="8"/>
        <v>6</v>
      </c>
      <c r="I155" s="4">
        <v>4</v>
      </c>
      <c r="J155" s="4">
        <v>3</v>
      </c>
      <c r="K155" s="4">
        <v>-10</v>
      </c>
      <c r="L155" s="4">
        <v>-2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 t="shared" si="9"/>
        <v>-9</v>
      </c>
      <c r="U155" s="4">
        <v>40</v>
      </c>
      <c r="V155" s="4">
        <v>15</v>
      </c>
      <c r="W155" s="4">
        <v>0</v>
      </c>
      <c r="X155" s="4" t="s">
        <v>870</v>
      </c>
      <c r="Y155" s="4" t="s">
        <v>1042</v>
      </c>
      <c r="Z155" s="39">
        <v>55000165</v>
      </c>
      <c r="AA155" s="20">
        <v>20</v>
      </c>
      <c r="AB155" s="20"/>
      <c r="AC155" s="20"/>
      <c r="AD155" s="20"/>
      <c r="AE155" s="20"/>
      <c r="AF155" s="20"/>
      <c r="AG155" s="20"/>
      <c r="AH155" s="20" t="e">
        <f>IF(ISBLANK($Z155),0, LOOKUP($Z155,[1]Skill!$A:$A,[1]Skill!$V:$V)*$AA155/100)+
IF(ISBLANK($AB155),0, LOOKUP($AB155,[1]Skill!$A:$A,[1]Skill!$V:$V)*$AC155/100)+
IF(ISBLANK($AD155),0, LOOKUP($AD155,[1]Skill!$A:$A,[1]Skill!$V:$V)*$AE155/100)+
IF(ISBLANK($AF155),0, LOOKUP($AF155,[1]Skill!$A:$A,[1]Skill!$V:$V)*$AG155/100)</f>
        <v>#N/A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 t="shared" si="10"/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 t="shared" si="11"/>
        <v>0;0;0;0;0;0;0</v>
      </c>
      <c r="AW155" s="52" t="s">
        <v>1089</v>
      </c>
      <c r="AX155" s="4">
        <v>6</v>
      </c>
      <c r="AY155" s="4">
        <v>152</v>
      </c>
      <c r="AZ155" s="4"/>
      <c r="BA155" s="20">
        <v>0</v>
      </c>
      <c r="BB155" s="21">
        <v>0</v>
      </c>
      <c r="BC155" s="27">
        <v>0.58688530000000005</v>
      </c>
    </row>
    <row r="156" spans="1:55">
      <c r="A156">
        <v>51000153</v>
      </c>
      <c r="B156" s="4" t="s">
        <v>174</v>
      </c>
      <c r="C156" s="4" t="s">
        <v>602</v>
      </c>
      <c r="D156" s="21" t="s">
        <v>873</v>
      </c>
      <c r="E156" s="4">
        <v>2</v>
      </c>
      <c r="F156" s="4">
        <v>10</v>
      </c>
      <c r="G156" s="4">
        <v>2</v>
      </c>
      <c r="H156" s="4">
        <f t="shared" si="8"/>
        <v>6</v>
      </c>
      <c r="I156" s="4">
        <v>2</v>
      </c>
      <c r="J156" s="4">
        <v>-14</v>
      </c>
      <c r="K156" s="4">
        <v>10</v>
      </c>
      <c r="L156" s="4">
        <v>-2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 t="shared" si="9"/>
        <v>-6</v>
      </c>
      <c r="U156" s="4">
        <v>10</v>
      </c>
      <c r="V156" s="4">
        <v>15</v>
      </c>
      <c r="W156" s="4">
        <v>0</v>
      </c>
      <c r="X156" s="4" t="s">
        <v>4</v>
      </c>
      <c r="Y156" s="4" t="s">
        <v>903</v>
      </c>
      <c r="Z156" s="39">
        <v>55000166</v>
      </c>
      <c r="AA156" s="20">
        <v>70</v>
      </c>
      <c r="AB156" s="20"/>
      <c r="AC156" s="20"/>
      <c r="AD156" s="20"/>
      <c r="AE156" s="20"/>
      <c r="AF156" s="20"/>
      <c r="AG156" s="20"/>
      <c r="AH156" s="20" t="e">
        <f>IF(ISBLANK($Z156),0, LOOKUP($Z156,[1]Skill!$A:$A,[1]Skill!$V:$V)*$AA156/100)+
IF(ISBLANK($AB156),0, LOOKUP($AB156,[1]Skill!$A:$A,[1]Skill!$V:$V)*$AC156/100)+
IF(ISBLANK($AD156),0, LOOKUP($AD156,[1]Skill!$A:$A,[1]Skill!$V:$V)*$AE156/100)+
IF(ISBLANK($AF156),0, LOOKUP($AF156,[1]Skill!$A:$A,[1]Skill!$V:$V)*$AG156/100)</f>
        <v>#N/A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 t="shared" si="10"/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 t="shared" si="11"/>
        <v>0;0;0;0;0;0;0</v>
      </c>
      <c r="AW156" s="52" t="s">
        <v>1089</v>
      </c>
      <c r="AX156" s="4">
        <v>6</v>
      </c>
      <c r="AY156" s="4">
        <v>153</v>
      </c>
      <c r="AZ156" s="4"/>
      <c r="BA156" s="20">
        <v>0</v>
      </c>
      <c r="BB156" s="21">
        <v>0</v>
      </c>
      <c r="BC156" s="27">
        <v>0.28196719999999997</v>
      </c>
    </row>
    <row r="157" spans="1:55">
      <c r="A157">
        <v>51000154</v>
      </c>
      <c r="B157" s="4" t="s">
        <v>175</v>
      </c>
      <c r="C157" s="4" t="s">
        <v>603</v>
      </c>
      <c r="D157" s="21" t="s">
        <v>874</v>
      </c>
      <c r="E157" s="4">
        <v>1</v>
      </c>
      <c r="F157" s="4">
        <v>11</v>
      </c>
      <c r="G157" s="4">
        <v>4</v>
      </c>
      <c r="H157" s="4">
        <f t="shared" si="8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 t="shared" si="9"/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LOOKUP($Z157,[1]Skill!$A:$A,[1]Skill!$V:$V)*$AA157/100)+
IF(ISBLANK($AB157),0, LOOKUP($AB157,[1]Skill!$A:$A,[1]Skill!$V:$V)*$AC157/100)+
IF(ISBLANK($AD157),0, LOOKUP($AD157,[1]Skill!$A:$A,[1]Skill!$V:$V)*$AE157/100)+
IF(ISBLANK($AF157),0, LOOKUP($AF157,[1]Skill!$A:$A,[1]Skill!$V:$V)*$AG157/100)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 t="shared" si="10"/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 t="shared" si="11"/>
        <v>0;0;0;0;0;0;0</v>
      </c>
      <c r="AW157" s="52" t="s">
        <v>1089</v>
      </c>
      <c r="AX157" s="4">
        <v>6</v>
      </c>
      <c r="AY157" s="4">
        <v>154</v>
      </c>
      <c r="AZ157" s="4"/>
      <c r="BA157" s="20">
        <v>0</v>
      </c>
      <c r="BB157" s="21">
        <v>0</v>
      </c>
      <c r="BC157" s="27">
        <v>0.12950819999999999</v>
      </c>
    </row>
    <row r="158" spans="1:55">
      <c r="A158">
        <v>51000155</v>
      </c>
      <c r="B158" s="4" t="s">
        <v>176</v>
      </c>
      <c r="C158" s="4" t="s">
        <v>604</v>
      </c>
      <c r="D158" s="21" t="s">
        <v>873</v>
      </c>
      <c r="E158" s="4">
        <v>4</v>
      </c>
      <c r="F158" s="4">
        <v>1</v>
      </c>
      <c r="G158" s="4">
        <v>6</v>
      </c>
      <c r="H158" s="4">
        <f t="shared" si="8"/>
        <v>3</v>
      </c>
      <c r="I158" s="4">
        <v>4</v>
      </c>
      <c r="J158" s="4">
        <v>20</v>
      </c>
      <c r="K158" s="4">
        <v>-9</v>
      </c>
      <c r="L158" s="8">
        <v>-5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14">
        <f t="shared" si="9"/>
        <v>6</v>
      </c>
      <c r="U158" s="4">
        <v>10</v>
      </c>
      <c r="V158" s="4">
        <v>15</v>
      </c>
      <c r="W158" s="4">
        <v>0</v>
      </c>
      <c r="X158" s="4" t="s">
        <v>2</v>
      </c>
      <c r="Y158" s="4" t="s">
        <v>904</v>
      </c>
      <c r="Z158" s="39">
        <v>55000049</v>
      </c>
      <c r="AA158" s="20">
        <v>30</v>
      </c>
      <c r="AB158" s="20"/>
      <c r="AC158" s="20"/>
      <c r="AD158" s="20"/>
      <c r="AE158" s="20"/>
      <c r="AF158" s="20"/>
      <c r="AG158" s="20"/>
      <c r="AH158" s="20" t="e">
        <f>IF(ISBLANK($Z158),0, LOOKUP($Z158,[1]Skill!$A:$A,[1]Skill!$V:$V)*$AA158/100)+
IF(ISBLANK($AB158),0, LOOKUP($AB158,[1]Skill!$A:$A,[1]Skill!$V:$V)*$AC158/100)+
IF(ISBLANK($AD158),0, LOOKUP($AD158,[1]Skill!$A:$A,[1]Skill!$V:$V)*$AE158/100)+
IF(ISBLANK($AF158),0, LOOKUP($AF158,[1]Skill!$A:$A,[1]Skill!$V:$V)*$AG158/100)</f>
        <v>#N/A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 t="shared" si="10"/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 t="shared" si="11"/>
        <v>0;0;0;0;0;0;0</v>
      </c>
      <c r="AW158" s="52" t="s">
        <v>1089</v>
      </c>
      <c r="AX158" s="4">
        <v>6</v>
      </c>
      <c r="AY158" s="4">
        <v>155</v>
      </c>
      <c r="AZ158" s="4"/>
      <c r="BA158" s="20">
        <v>0</v>
      </c>
      <c r="BB158" s="21">
        <v>0</v>
      </c>
      <c r="BC158" s="27">
        <v>0.69016390000000005</v>
      </c>
    </row>
    <row r="159" spans="1:55">
      <c r="A159">
        <v>51000156</v>
      </c>
      <c r="B159" s="4" t="s">
        <v>177</v>
      </c>
      <c r="C159" s="4" t="s">
        <v>605</v>
      </c>
      <c r="D159" s="21" t="s">
        <v>873</v>
      </c>
      <c r="E159" s="4">
        <v>3</v>
      </c>
      <c r="F159" s="4">
        <v>11</v>
      </c>
      <c r="G159" s="4">
        <v>0</v>
      </c>
      <c r="H159" s="4">
        <f t="shared" si="8"/>
        <v>4</v>
      </c>
      <c r="I159" s="4">
        <v>3</v>
      </c>
      <c r="J159" s="4">
        <v>10</v>
      </c>
      <c r="K159" s="4">
        <v>0</v>
      </c>
      <c r="L159" s="4">
        <v>-1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14">
        <f t="shared" si="9"/>
        <v>9</v>
      </c>
      <c r="U159" s="4">
        <v>10</v>
      </c>
      <c r="V159" s="4">
        <v>20</v>
      </c>
      <c r="W159" s="4">
        <v>0</v>
      </c>
      <c r="X159" s="4" t="s">
        <v>2</v>
      </c>
      <c r="Y159" s="4" t="s">
        <v>782</v>
      </c>
      <c r="Z159" s="39">
        <v>55000170</v>
      </c>
      <c r="AA159" s="20">
        <v>100</v>
      </c>
      <c r="AB159" s="20">
        <v>55010008</v>
      </c>
      <c r="AC159" s="20">
        <v>100</v>
      </c>
      <c r="AD159" s="20"/>
      <c r="AE159" s="20"/>
      <c r="AF159" s="20"/>
      <c r="AG159" s="20"/>
      <c r="AH159" s="20" t="e">
        <f>IF(ISBLANK($Z159),0, LOOKUP($Z159,[1]Skill!$A:$A,[1]Skill!$V:$V)*$AA159/100)+
IF(ISBLANK($AB159),0, LOOKUP($AB159,[1]Skill!$A:$A,[1]Skill!$V:$V)*$AC159/100)+
IF(ISBLANK($AD159),0, LOOKUP($AD159,[1]Skill!$A:$A,[1]Skill!$V:$V)*$AE159/100)+
IF(ISBLANK($AF159),0, LOOKUP($AF159,[1]Skill!$A:$A,[1]Skill!$V:$V)*$AG159/100)</f>
        <v>#N/A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 t="shared" si="10"/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 t="shared" si="11"/>
        <v>0;0;0;0;0;0;0</v>
      </c>
      <c r="AW159" s="52" t="s">
        <v>1089</v>
      </c>
      <c r="AX159" s="4">
        <v>6</v>
      </c>
      <c r="AY159" s="4">
        <v>156</v>
      </c>
      <c r="AZ159" s="4"/>
      <c r="BA159" s="20">
        <v>0</v>
      </c>
      <c r="BB159" s="21">
        <v>0</v>
      </c>
      <c r="BC159" s="27">
        <v>0.52950819999999998</v>
      </c>
    </row>
    <row r="160" spans="1:55">
      <c r="A160">
        <v>51000157</v>
      </c>
      <c r="B160" s="4" t="s">
        <v>178</v>
      </c>
      <c r="C160" s="4" t="s">
        <v>606</v>
      </c>
      <c r="D160" s="21" t="s">
        <v>873</v>
      </c>
      <c r="E160" s="4">
        <v>4</v>
      </c>
      <c r="F160" s="4">
        <v>10</v>
      </c>
      <c r="G160" s="4">
        <v>1</v>
      </c>
      <c r="H160" s="4">
        <f t="shared" si="8"/>
        <v>5</v>
      </c>
      <c r="I160" s="4">
        <v>4</v>
      </c>
      <c r="J160" s="4">
        <v>10</v>
      </c>
      <c r="K160" s="4">
        <v>5</v>
      </c>
      <c r="L160" s="4">
        <v>-1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 t="shared" si="9"/>
        <v>14</v>
      </c>
      <c r="U160" s="4">
        <v>10</v>
      </c>
      <c r="V160" s="4">
        <v>5</v>
      </c>
      <c r="W160" s="4">
        <v>0</v>
      </c>
      <c r="X160" s="4" t="s">
        <v>179</v>
      </c>
      <c r="Y160" s="4" t="s">
        <v>1054</v>
      </c>
      <c r="Z160" s="39">
        <v>55000048</v>
      </c>
      <c r="AA160" s="20">
        <v>100</v>
      </c>
      <c r="AB160" s="20">
        <v>55000171</v>
      </c>
      <c r="AC160" s="20">
        <v>100</v>
      </c>
      <c r="AD160" s="20"/>
      <c r="AE160" s="20"/>
      <c r="AF160" s="20"/>
      <c r="AG160" s="20"/>
      <c r="AH160" s="20" t="e">
        <f>IF(ISBLANK($Z160),0, LOOKUP($Z160,[1]Skill!$A:$A,[1]Skill!$V:$V)*$AA160/100)+
IF(ISBLANK($AB160),0, LOOKUP($AB160,[1]Skill!$A:$A,[1]Skill!$V:$V)*$AC160/100)+
IF(ISBLANK($AD160),0, LOOKUP($AD160,[1]Skill!$A:$A,[1]Skill!$V:$V)*$AE160/100)+
IF(ISBLANK($AF160),0, LOOKUP($AF160,[1]Skill!$A:$A,[1]Skill!$V:$V)*$AG160/100)</f>
        <v>#N/A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 t="shared" si="10"/>
        <v>0;0;0;0;0</v>
      </c>
      <c r="AO160" s="20">
        <v>0</v>
      </c>
      <c r="AP160" s="20">
        <v>0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 t="shared" si="11"/>
        <v>0;0;0;0;0;0;0</v>
      </c>
      <c r="AW160" s="52" t="s">
        <v>1089</v>
      </c>
      <c r="AX160" s="4">
        <v>6</v>
      </c>
      <c r="AY160" s="4">
        <v>157</v>
      </c>
      <c r="AZ160" s="4"/>
      <c r="BA160" s="20">
        <v>0</v>
      </c>
      <c r="BB160" s="21">
        <v>0</v>
      </c>
      <c r="BC160" s="27">
        <v>0.94098360000000003</v>
      </c>
    </row>
    <row r="161" spans="1:55">
      <c r="A161">
        <v>51000158</v>
      </c>
      <c r="B161" s="4" t="s">
        <v>180</v>
      </c>
      <c r="C161" s="4" t="s">
        <v>607</v>
      </c>
      <c r="D161" s="21" t="s">
        <v>874</v>
      </c>
      <c r="E161" s="4">
        <v>2</v>
      </c>
      <c r="F161" s="4">
        <v>4</v>
      </c>
      <c r="G161" s="4">
        <v>4</v>
      </c>
      <c r="H161" s="4">
        <f t="shared" si="8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 t="shared" si="9"/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LOOKUP($Z161,[1]Skill!$A:$A,[1]Skill!$V:$V)*$AA161/100)+
IF(ISBLANK($AB161),0, LOOKUP($AB161,[1]Skill!$A:$A,[1]Skill!$V:$V)*$AC161/100)+
IF(ISBLANK($AD161),0, LOOKUP($AD161,[1]Skill!$A:$A,[1]Skill!$V:$V)*$AE161/100)+
IF(ISBLANK($AF161),0, LOOKUP($AF161,[1]Skill!$A:$A,[1]Skill!$V:$V)*$AG161/100)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 t="shared" si="10"/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 t="shared" si="11"/>
        <v>0;0;0;0;0;0;0</v>
      </c>
      <c r="AW161" s="52" t="s">
        <v>1089</v>
      </c>
      <c r="AX161" s="4">
        <v>6</v>
      </c>
      <c r="AY161" s="4">
        <v>158</v>
      </c>
      <c r="AZ161" s="4"/>
      <c r="BA161" s="20">
        <v>0</v>
      </c>
      <c r="BB161" s="21">
        <v>0</v>
      </c>
      <c r="BC161" s="27">
        <v>0.3098361</v>
      </c>
    </row>
    <row r="162" spans="1:55">
      <c r="A162">
        <v>51000159</v>
      </c>
      <c r="B162" s="4" t="s">
        <v>181</v>
      </c>
      <c r="C162" s="4" t="s">
        <v>608</v>
      </c>
      <c r="D162" s="21" t="s">
        <v>873</v>
      </c>
      <c r="E162" s="4">
        <v>3</v>
      </c>
      <c r="F162" s="4">
        <v>13</v>
      </c>
      <c r="G162" s="4">
        <v>4</v>
      </c>
      <c r="H162" s="4">
        <f t="shared" si="8"/>
        <v>6</v>
      </c>
      <c r="I162" s="4">
        <v>3</v>
      </c>
      <c r="J162" s="4">
        <v>6</v>
      </c>
      <c r="K162" s="4">
        <v>-13</v>
      </c>
      <c r="L162" s="4">
        <v>-2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 t="shared" si="9"/>
        <v>-9</v>
      </c>
      <c r="U162" s="4">
        <v>10</v>
      </c>
      <c r="V162" s="4">
        <v>15</v>
      </c>
      <c r="W162" s="4">
        <v>0</v>
      </c>
      <c r="X162" s="4" t="s">
        <v>107</v>
      </c>
      <c r="Y162" s="4" t="s">
        <v>1016</v>
      </c>
      <c r="Z162" s="39">
        <v>55000150</v>
      </c>
      <c r="AA162" s="20">
        <v>100</v>
      </c>
      <c r="AB162" s="20"/>
      <c r="AC162" s="20"/>
      <c r="AD162" s="20"/>
      <c r="AE162" s="20"/>
      <c r="AF162" s="20"/>
      <c r="AG162" s="20"/>
      <c r="AH162" s="20" t="e">
        <f>IF(ISBLANK($Z162),0, LOOKUP($Z162,[1]Skill!$A:$A,[1]Skill!$V:$V)*$AA162/100)+
IF(ISBLANK($AB162),0, LOOKUP($AB162,[1]Skill!$A:$A,[1]Skill!$V:$V)*$AC162/100)+
IF(ISBLANK($AD162),0, LOOKUP($AD162,[1]Skill!$A:$A,[1]Skill!$V:$V)*$AE162/100)+
IF(ISBLANK($AF162),0, LOOKUP($AF162,[1]Skill!$A:$A,[1]Skill!$V:$V)*$AG162/100)</f>
        <v>#N/A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 t="shared" si="10"/>
        <v>0;0;0;0;0</v>
      </c>
      <c r="AO162" s="20">
        <v>0</v>
      </c>
      <c r="AP162" s="20">
        <v>0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 t="shared" si="11"/>
        <v>0;0;0;0;0;0;0</v>
      </c>
      <c r="AW162" s="52" t="s">
        <v>1089</v>
      </c>
      <c r="AX162" s="4">
        <v>6</v>
      </c>
      <c r="AY162" s="4">
        <v>159</v>
      </c>
      <c r="AZ162" s="4"/>
      <c r="BA162" s="20">
        <v>0</v>
      </c>
      <c r="BB162" s="21">
        <v>0</v>
      </c>
      <c r="BC162" s="27">
        <v>0.44754100000000002</v>
      </c>
    </row>
    <row r="163" spans="1:55">
      <c r="A163">
        <v>51000160</v>
      </c>
      <c r="B163" s="4" t="s">
        <v>182</v>
      </c>
      <c r="C163" s="4" t="s">
        <v>609</v>
      </c>
      <c r="D163" s="21" t="s">
        <v>873</v>
      </c>
      <c r="E163" s="4">
        <v>3</v>
      </c>
      <c r="F163" s="4">
        <v>14</v>
      </c>
      <c r="G163" s="4">
        <v>4</v>
      </c>
      <c r="H163" s="4">
        <f t="shared" si="8"/>
        <v>3</v>
      </c>
      <c r="I163" s="4">
        <v>3</v>
      </c>
      <c r="J163" s="4">
        <v>10</v>
      </c>
      <c r="K163" s="4">
        <v>0</v>
      </c>
      <c r="L163" s="4">
        <v>-3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 t="shared" si="9"/>
        <v>7</v>
      </c>
      <c r="U163" s="4">
        <v>10</v>
      </c>
      <c r="V163" s="4">
        <v>20</v>
      </c>
      <c r="W163" s="4">
        <v>0</v>
      </c>
      <c r="X163" s="4" t="s">
        <v>107</v>
      </c>
      <c r="Y163" s="4" t="s">
        <v>988</v>
      </c>
      <c r="Z163" s="39">
        <v>55000269</v>
      </c>
      <c r="AA163" s="20">
        <v>100</v>
      </c>
      <c r="AB163" s="20"/>
      <c r="AC163" s="20"/>
      <c r="AD163" s="20"/>
      <c r="AE163" s="20"/>
      <c r="AF163" s="20"/>
      <c r="AG163" s="20"/>
      <c r="AH163" s="20" t="e">
        <f>IF(ISBLANK($Z163),0, LOOKUP($Z163,[1]Skill!$A:$A,[1]Skill!$V:$V)*$AA163/100)+
IF(ISBLANK($AB163),0, LOOKUP($AB163,[1]Skill!$A:$A,[1]Skill!$V:$V)*$AC163/100)+
IF(ISBLANK($AD163),0, LOOKUP($AD163,[1]Skill!$A:$A,[1]Skill!$V:$V)*$AE163/100)+
IF(ISBLANK($AF163),0, LOOKUP($AF163,[1]Skill!$A:$A,[1]Skill!$V:$V)*$AG163/100)</f>
        <v>#N/A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 t="shared" si="10"/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 t="shared" si="11"/>
        <v>0;0;0;0;0;0;0</v>
      </c>
      <c r="AW163" s="52" t="s">
        <v>1089</v>
      </c>
      <c r="AX163" s="4">
        <v>6</v>
      </c>
      <c r="AY163" s="4">
        <v>160</v>
      </c>
      <c r="AZ163" s="4"/>
      <c r="BA163" s="20">
        <v>0</v>
      </c>
      <c r="BB163" s="21">
        <v>0</v>
      </c>
      <c r="BC163" s="27">
        <v>0.45409840000000001</v>
      </c>
    </row>
    <row r="164" spans="1:55">
      <c r="A164">
        <v>51000161</v>
      </c>
      <c r="B164" s="4" t="s">
        <v>183</v>
      </c>
      <c r="C164" s="4" t="s">
        <v>374</v>
      </c>
      <c r="D164" s="21" t="s">
        <v>873</v>
      </c>
      <c r="E164" s="4">
        <v>3</v>
      </c>
      <c r="F164" s="4">
        <v>2</v>
      </c>
      <c r="G164" s="4">
        <v>0</v>
      </c>
      <c r="H164" s="4">
        <f t="shared" si="8"/>
        <v>6</v>
      </c>
      <c r="I164" s="4">
        <v>3</v>
      </c>
      <c r="J164" s="4">
        <v>15</v>
      </c>
      <c r="K164" s="4">
        <v>19</v>
      </c>
      <c r="L164" s="4">
        <v>-3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 t="shared" si="9"/>
        <v>31</v>
      </c>
      <c r="U164" s="4">
        <v>10</v>
      </c>
      <c r="V164" s="4">
        <v>0</v>
      </c>
      <c r="W164" s="4">
        <v>0</v>
      </c>
      <c r="X164" s="4" t="s">
        <v>16</v>
      </c>
      <c r="Y164" s="4" t="s">
        <v>968</v>
      </c>
      <c r="Z164" s="39">
        <v>55000167</v>
      </c>
      <c r="AA164" s="20">
        <v>40</v>
      </c>
      <c r="AB164" s="20">
        <v>55000279</v>
      </c>
      <c r="AC164" s="20">
        <v>40</v>
      </c>
      <c r="AD164" s="20"/>
      <c r="AE164" s="20"/>
      <c r="AF164" s="20"/>
      <c r="AG164" s="20"/>
      <c r="AH164" s="20" t="e">
        <f>IF(ISBLANK($Z164),0, LOOKUP($Z164,[1]Skill!$A:$A,[1]Skill!$V:$V)*$AA164/100)+
IF(ISBLANK($AB164),0, LOOKUP($AB164,[1]Skill!$A:$A,[1]Skill!$V:$V)*$AC164/100)+
IF(ISBLANK($AD164),0, LOOKUP($AD164,[1]Skill!$A:$A,[1]Skill!$V:$V)*$AE164/100)+
IF(ISBLANK($AF164),0, LOOKUP($AF164,[1]Skill!$A:$A,[1]Skill!$V:$V)*$AG164/100)</f>
        <v>#N/A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 t="shared" si="10"/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 t="shared" si="11"/>
        <v>0;0;0;0;0;0;0</v>
      </c>
      <c r="AW164" s="52" t="s">
        <v>1089</v>
      </c>
      <c r="AX164" s="4">
        <v>6</v>
      </c>
      <c r="AY164" s="4">
        <v>161</v>
      </c>
      <c r="AZ164" s="4"/>
      <c r="BA164" s="20">
        <v>0</v>
      </c>
      <c r="BB164" s="21">
        <v>0</v>
      </c>
      <c r="BC164" s="27">
        <v>0.64098359999999999</v>
      </c>
    </row>
    <row r="165" spans="1:55">
      <c r="A165">
        <v>51000162</v>
      </c>
      <c r="B165" s="7" t="s">
        <v>439</v>
      </c>
      <c r="C165" s="4" t="s">
        <v>440</v>
      </c>
      <c r="D165" s="21" t="s">
        <v>873</v>
      </c>
      <c r="E165" s="4">
        <v>4</v>
      </c>
      <c r="F165" s="4">
        <v>8</v>
      </c>
      <c r="G165" s="4">
        <v>0</v>
      </c>
      <c r="H165" s="4">
        <f t="shared" si="8"/>
        <v>6</v>
      </c>
      <c r="I165" s="4">
        <v>4</v>
      </c>
      <c r="J165" s="4">
        <v>14</v>
      </c>
      <c r="K165" s="4">
        <v>10</v>
      </c>
      <c r="L165" s="4">
        <v>-1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14">
        <f t="shared" si="9"/>
        <v>23</v>
      </c>
      <c r="U165" s="4">
        <v>10</v>
      </c>
      <c r="V165" s="4">
        <v>15</v>
      </c>
      <c r="W165" s="4">
        <v>0</v>
      </c>
      <c r="X165" s="4" t="s">
        <v>38</v>
      </c>
      <c r="Y165" s="4" t="s">
        <v>783</v>
      </c>
      <c r="Z165" s="39">
        <v>55000145</v>
      </c>
      <c r="AA165" s="20">
        <v>100</v>
      </c>
      <c r="AB165" s="20">
        <v>55000163</v>
      </c>
      <c r="AC165" s="20">
        <v>25</v>
      </c>
      <c r="AD165" s="20">
        <v>55000173</v>
      </c>
      <c r="AE165" s="20">
        <v>100</v>
      </c>
      <c r="AF165" s="20"/>
      <c r="AG165" s="20"/>
      <c r="AH165" s="20" t="e">
        <f>IF(ISBLANK($Z165),0, LOOKUP($Z165,[1]Skill!$A:$A,[1]Skill!$V:$V)*$AA165/100)+
IF(ISBLANK($AB165),0, LOOKUP($AB165,[1]Skill!$A:$A,[1]Skill!$V:$V)*$AC165/100)+
IF(ISBLANK($AD165),0, LOOKUP($AD165,[1]Skill!$A:$A,[1]Skill!$V:$V)*$AE165/100)+
IF(ISBLANK($AF165),0, LOOKUP($AF165,[1]Skill!$A:$A,[1]Skill!$V:$V)*$AG165/100)</f>
        <v>#N/A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 t="shared" si="10"/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 t="shared" si="11"/>
        <v>0;0;0;0;0;0;0</v>
      </c>
      <c r="AW165" s="52" t="s">
        <v>1089</v>
      </c>
      <c r="AX165" s="4">
        <v>6</v>
      </c>
      <c r="AY165" s="4">
        <v>162</v>
      </c>
      <c r="AZ165" s="4"/>
      <c r="BA165" s="20">
        <v>0</v>
      </c>
      <c r="BB165" s="21">
        <v>0</v>
      </c>
      <c r="BC165" s="27">
        <v>0.73114749999999995</v>
      </c>
    </row>
    <row r="166" spans="1:55">
      <c r="A166">
        <v>51000163</v>
      </c>
      <c r="B166" s="7" t="s">
        <v>441</v>
      </c>
      <c r="C166" s="4" t="s">
        <v>442</v>
      </c>
      <c r="D166" s="21" t="s">
        <v>873</v>
      </c>
      <c r="E166" s="4">
        <v>3</v>
      </c>
      <c r="F166" s="4">
        <v>6</v>
      </c>
      <c r="G166" s="4">
        <v>0</v>
      </c>
      <c r="H166" s="4">
        <f t="shared" si="8"/>
        <v>6</v>
      </c>
      <c r="I166" s="4">
        <v>3</v>
      </c>
      <c r="J166" s="4">
        <v>17</v>
      </c>
      <c r="K166" s="4">
        <v>9</v>
      </c>
      <c r="L166" s="4">
        <v>-3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14">
        <f t="shared" si="9"/>
        <v>23</v>
      </c>
      <c r="U166" s="4">
        <v>10</v>
      </c>
      <c r="V166" s="4">
        <v>20</v>
      </c>
      <c r="W166" s="4">
        <v>0</v>
      </c>
      <c r="X166" s="4" t="s">
        <v>100</v>
      </c>
      <c r="Y166" s="4" t="s">
        <v>887</v>
      </c>
      <c r="Z166" s="39">
        <v>55000094</v>
      </c>
      <c r="AA166" s="20">
        <v>8</v>
      </c>
      <c r="AB166" s="20">
        <v>55000150</v>
      </c>
      <c r="AC166" s="20">
        <v>100</v>
      </c>
      <c r="AD166" s="20"/>
      <c r="AE166" s="20"/>
      <c r="AF166" s="20"/>
      <c r="AG166" s="20"/>
      <c r="AH166" s="20" t="e">
        <f>IF(ISBLANK($Z166),0, LOOKUP($Z166,[1]Skill!$A:$A,[1]Skill!$V:$V)*$AA166/100)+
IF(ISBLANK($AB166),0, LOOKUP($AB166,[1]Skill!$A:$A,[1]Skill!$V:$V)*$AC166/100)+
IF(ISBLANK($AD166),0, LOOKUP($AD166,[1]Skill!$A:$A,[1]Skill!$V:$V)*$AE166/100)+
IF(ISBLANK($AF166),0, LOOKUP($AF166,[1]Skill!$A:$A,[1]Skill!$V:$V)*$AG166/100)</f>
        <v>#N/A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 t="shared" si="10"/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 t="shared" si="11"/>
        <v>0;0;0;0;0;0;0</v>
      </c>
      <c r="AW166" s="52" t="s">
        <v>1089</v>
      </c>
      <c r="AX166" s="4">
        <v>6</v>
      </c>
      <c r="AY166" s="4">
        <v>163</v>
      </c>
      <c r="AZ166" s="4"/>
      <c r="BA166" s="20">
        <v>0</v>
      </c>
      <c r="BB166" s="21">
        <v>0</v>
      </c>
      <c r="BC166" s="27">
        <v>0.59344260000000004</v>
      </c>
    </row>
    <row r="167" spans="1:55">
      <c r="A167">
        <v>51000164</v>
      </c>
      <c r="B167" s="4" t="s">
        <v>184</v>
      </c>
      <c r="C167" s="4" t="s">
        <v>610</v>
      </c>
      <c r="D167" s="21" t="s">
        <v>873</v>
      </c>
      <c r="E167" s="4">
        <v>3</v>
      </c>
      <c r="F167" s="4">
        <v>4</v>
      </c>
      <c r="G167" s="4">
        <v>0</v>
      </c>
      <c r="H167" s="4">
        <f t="shared" si="8"/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 t="shared" si="9"/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784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LOOKUP($Z167,[1]Skill!$A:$A,[1]Skill!$V:$V)*$AA167/100)+
IF(ISBLANK($AB167),0, LOOKUP($AB167,[1]Skill!$A:$A,[1]Skill!$V:$V)*$AC167/100)+
IF(ISBLANK($AD167),0, LOOKUP($AD167,[1]Skill!$A:$A,[1]Skill!$V:$V)*$AE167/100)+
IF(ISBLANK($AF167),0, LOOKUP($AF167,[1]Skill!$A:$A,[1]Skill!$V:$V)*$AG167/100)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 t="shared" si="10"/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 t="shared" si="11"/>
        <v>0;0;0;0;0;0;0</v>
      </c>
      <c r="AW167" s="52" t="s">
        <v>1089</v>
      </c>
      <c r="AX167" s="4">
        <v>6</v>
      </c>
      <c r="AY167" s="4">
        <v>164</v>
      </c>
      <c r="AZ167" s="4"/>
      <c r="BA167" s="20">
        <v>0</v>
      </c>
      <c r="BB167" s="21">
        <v>0</v>
      </c>
      <c r="BC167" s="27">
        <v>0.60327869999999995</v>
      </c>
    </row>
    <row r="168" spans="1:55">
      <c r="A168">
        <v>51000165</v>
      </c>
      <c r="B168" s="7" t="s">
        <v>443</v>
      </c>
      <c r="C168" s="4" t="s">
        <v>444</v>
      </c>
      <c r="D168" s="21" t="s">
        <v>873</v>
      </c>
      <c r="E168" s="4">
        <v>5</v>
      </c>
      <c r="F168" s="4">
        <v>9</v>
      </c>
      <c r="G168" s="4">
        <v>5</v>
      </c>
      <c r="H168" s="4">
        <f t="shared" si="8"/>
        <v>0</v>
      </c>
      <c r="I168" s="4">
        <v>5</v>
      </c>
      <c r="J168" s="4">
        <v>21</v>
      </c>
      <c r="K168" s="4">
        <v>-24</v>
      </c>
      <c r="L168" s="4">
        <v>-2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14">
        <f t="shared" si="9"/>
        <v>-5</v>
      </c>
      <c r="U168" s="4">
        <v>10</v>
      </c>
      <c r="V168" s="4">
        <v>15</v>
      </c>
      <c r="W168" s="4">
        <v>0</v>
      </c>
      <c r="X168" s="4" t="s">
        <v>16</v>
      </c>
      <c r="Y168" s="4" t="s">
        <v>785</v>
      </c>
      <c r="Z168" s="39">
        <v>55000030</v>
      </c>
      <c r="AA168" s="20">
        <v>40</v>
      </c>
      <c r="AB168" s="20">
        <v>55000176</v>
      </c>
      <c r="AC168" s="20">
        <v>50</v>
      </c>
      <c r="AD168" s="20">
        <v>55000177</v>
      </c>
      <c r="AE168" s="20">
        <v>100</v>
      </c>
      <c r="AF168" s="20"/>
      <c r="AG168" s="20"/>
      <c r="AH168" s="20" t="e">
        <f>IF(ISBLANK($Z168),0, LOOKUP($Z168,[1]Skill!$A:$A,[1]Skill!$V:$V)*$AA168/100)+
IF(ISBLANK($AB168),0, LOOKUP($AB168,[1]Skill!$A:$A,[1]Skill!$V:$V)*$AC168/100)+
IF(ISBLANK($AD168),0, LOOKUP($AD168,[1]Skill!$A:$A,[1]Skill!$V:$V)*$AE168/100)+
IF(ISBLANK($AF168),0, LOOKUP($AF168,[1]Skill!$A:$A,[1]Skill!$V:$V)*$AG168/100)</f>
        <v>#N/A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 t="shared" si="10"/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 t="shared" si="11"/>
        <v>0;0;0;0;0;0;0</v>
      </c>
      <c r="AW168" s="52" t="s">
        <v>1089</v>
      </c>
      <c r="AX168" s="4">
        <v>5</v>
      </c>
      <c r="AY168" s="4">
        <v>165</v>
      </c>
      <c r="AZ168" s="4"/>
      <c r="BA168" s="20">
        <v>0</v>
      </c>
      <c r="BB168" s="21">
        <v>0</v>
      </c>
      <c r="BC168" s="27">
        <v>0.85409840000000004</v>
      </c>
    </row>
    <row r="169" spans="1:55">
      <c r="A169">
        <v>51000166</v>
      </c>
      <c r="B169" s="4" t="s">
        <v>185</v>
      </c>
      <c r="C169" s="4" t="s">
        <v>611</v>
      </c>
      <c r="D169" s="21" t="s">
        <v>1106</v>
      </c>
      <c r="E169" s="4">
        <v>2</v>
      </c>
      <c r="F169" s="4">
        <v>16</v>
      </c>
      <c r="G169" s="4">
        <v>0</v>
      </c>
      <c r="H169" s="4">
        <f t="shared" si="8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 t="shared" si="9"/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1114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LOOKUP($Z169,[1]Skill!$A:$A,[1]Skill!$V:$V)*$AA169/100)+
IF(ISBLANK($AB169),0, LOOKUP($AB169,[1]Skill!$A:$A,[1]Skill!$V:$V)*$AC169/100)+
IF(ISBLANK($AD169),0, LOOKUP($AD169,[1]Skill!$A:$A,[1]Skill!$V:$V)*$AE169/100)+
IF(ISBLANK($AF169),0, LOOKUP($AF169,[1]Skill!$A:$A,[1]Skill!$V:$V)*$AG169/100)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 t="shared" si="10"/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 t="shared" si="11"/>
        <v>0;0;0;0;0;0;0</v>
      </c>
      <c r="AW169" s="52" t="s">
        <v>1089</v>
      </c>
      <c r="AX169" s="4">
        <v>6</v>
      </c>
      <c r="AY169" s="4">
        <v>166</v>
      </c>
      <c r="AZ169" s="4"/>
      <c r="BA169" s="20">
        <v>0</v>
      </c>
      <c r="BB169" s="21">
        <v>0</v>
      </c>
      <c r="BC169" s="27">
        <v>5.7377049999999999E-2</v>
      </c>
    </row>
    <row r="170" spans="1:55">
      <c r="A170">
        <v>51000167</v>
      </c>
      <c r="B170" s="4" t="s">
        <v>186</v>
      </c>
      <c r="C170" s="4" t="s">
        <v>375</v>
      </c>
      <c r="D170" s="21" t="s">
        <v>1106</v>
      </c>
      <c r="E170" s="4">
        <v>2</v>
      </c>
      <c r="F170" s="4">
        <v>16</v>
      </c>
      <c r="G170" s="4">
        <v>2</v>
      </c>
      <c r="H170" s="4">
        <f t="shared" si="8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 t="shared" si="9"/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1113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LOOKUP($Z170,[1]Skill!$A:$A,[1]Skill!$V:$V)*$AA170/100)+
IF(ISBLANK($AB170),0, LOOKUP($AB170,[1]Skill!$A:$A,[1]Skill!$V:$V)*$AC170/100)+
IF(ISBLANK($AD170),0, LOOKUP($AD170,[1]Skill!$A:$A,[1]Skill!$V:$V)*$AE170/100)+
IF(ISBLANK($AF170),0, LOOKUP($AF170,[1]Skill!$A:$A,[1]Skill!$V:$V)*$AG170/100)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 t="shared" si="10"/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 t="shared" si="11"/>
        <v>0;0;0;0;0;0;0</v>
      </c>
      <c r="AW170" s="52" t="s">
        <v>1089</v>
      </c>
      <c r="AX170" s="4">
        <v>6</v>
      </c>
      <c r="AY170" s="4">
        <v>167</v>
      </c>
      <c r="AZ170" s="4"/>
      <c r="BA170" s="20">
        <v>0</v>
      </c>
      <c r="BB170" s="21">
        <v>0</v>
      </c>
      <c r="BC170" s="27">
        <v>4.0983609999999997E-2</v>
      </c>
    </row>
    <row r="171" spans="1:55">
      <c r="A171">
        <v>51000168</v>
      </c>
      <c r="B171" s="4" t="s">
        <v>187</v>
      </c>
      <c r="C171" s="4" t="s">
        <v>612</v>
      </c>
      <c r="D171" s="21" t="s">
        <v>873</v>
      </c>
      <c r="E171" s="4">
        <v>1</v>
      </c>
      <c r="F171" s="4">
        <v>11</v>
      </c>
      <c r="G171" s="4">
        <v>2</v>
      </c>
      <c r="H171" s="4">
        <f t="shared" si="8"/>
        <v>6</v>
      </c>
      <c r="I171" s="4">
        <v>1</v>
      </c>
      <c r="J171" s="4">
        <v>-9</v>
      </c>
      <c r="K171" s="4">
        <v>4</v>
      </c>
      <c r="L171" s="4">
        <v>-2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 t="shared" si="9"/>
        <v>-7</v>
      </c>
      <c r="U171" s="4">
        <v>10</v>
      </c>
      <c r="V171" s="4">
        <v>20</v>
      </c>
      <c r="W171" s="4">
        <v>0</v>
      </c>
      <c r="X171" s="4" t="s">
        <v>4</v>
      </c>
      <c r="Y171" s="4" t="s">
        <v>786</v>
      </c>
      <c r="Z171" s="39">
        <v>55000180</v>
      </c>
      <c r="AA171" s="20">
        <v>70</v>
      </c>
      <c r="AB171" s="20">
        <v>55000269</v>
      </c>
      <c r="AC171" s="20">
        <v>100</v>
      </c>
      <c r="AD171" s="20">
        <v>55000187</v>
      </c>
      <c r="AE171" s="20">
        <v>100</v>
      </c>
      <c r="AF171" s="20">
        <v>55010006</v>
      </c>
      <c r="AG171" s="20">
        <v>100</v>
      </c>
      <c r="AH171" s="20" t="e">
        <f>IF(ISBLANK($Z171),0, LOOKUP($Z171,[1]Skill!$A:$A,[1]Skill!$V:$V)*$AA171/100)+
IF(ISBLANK($AB171),0, LOOKUP($AB171,[1]Skill!$A:$A,[1]Skill!$V:$V)*$AC171/100)+
IF(ISBLANK($AD171),0, LOOKUP($AD171,[1]Skill!$A:$A,[1]Skill!$V:$V)*$AE171/100)+
IF(ISBLANK($AF171),0, LOOKUP($AF171,[1]Skill!$A:$A,[1]Skill!$V:$V)*$AG171/100)</f>
        <v>#N/A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 t="shared" si="10"/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 t="shared" si="11"/>
        <v>0;0;0;0;0;0;0</v>
      </c>
      <c r="AW171" s="52" t="s">
        <v>1089</v>
      </c>
      <c r="AX171" s="4">
        <v>6</v>
      </c>
      <c r="AY171" s="4">
        <v>168</v>
      </c>
      <c r="AZ171" s="4"/>
      <c r="BA171" s="20">
        <v>0</v>
      </c>
      <c r="BB171" s="21">
        <v>0</v>
      </c>
      <c r="BC171" s="27">
        <v>4.590164E-2</v>
      </c>
    </row>
    <row r="172" spans="1:55">
      <c r="A172">
        <v>51000169</v>
      </c>
      <c r="B172" s="4" t="s">
        <v>188</v>
      </c>
      <c r="C172" s="4" t="s">
        <v>613</v>
      </c>
      <c r="D172" s="21" t="s">
        <v>872</v>
      </c>
      <c r="E172" s="4">
        <v>4</v>
      </c>
      <c r="F172" s="4">
        <v>6</v>
      </c>
      <c r="G172" s="4">
        <v>5</v>
      </c>
      <c r="H172" s="4">
        <f t="shared" si="8"/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 t="shared" si="9"/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787</v>
      </c>
      <c r="Z172" s="39">
        <v>55000181</v>
      </c>
      <c r="AA172" s="20">
        <v>15</v>
      </c>
      <c r="AB172" s="20">
        <v>55000182</v>
      </c>
      <c r="AC172" s="20">
        <v>100</v>
      </c>
      <c r="AD172" s="20">
        <v>55010004</v>
      </c>
      <c r="AE172" s="20">
        <v>100</v>
      </c>
      <c r="AF172" s="20"/>
      <c r="AG172" s="20"/>
      <c r="AH172" s="20" t="e">
        <f>IF(ISBLANK($Z172),0, LOOKUP($Z172,[1]Skill!$A:$A,[1]Skill!$V:$V)*$AA172/100)+
IF(ISBLANK($AB172),0, LOOKUP($AB172,[1]Skill!$A:$A,[1]Skill!$V:$V)*$AC172/100)+
IF(ISBLANK($AD172),0, LOOKUP($AD172,[1]Skill!$A:$A,[1]Skill!$V:$V)*$AE172/100)+
IF(ISBLANK($AF172),0, LOOKUP($AF172,[1]Skill!$A:$A,[1]Skill!$V:$V)*$AG172/100)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 t="shared" si="10"/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 t="shared" si="11"/>
        <v>0;0;0;0;0;0;0</v>
      </c>
      <c r="AW172" s="52" t="s">
        <v>1089</v>
      </c>
      <c r="AX172" s="4">
        <v>6</v>
      </c>
      <c r="AY172" s="4">
        <v>169</v>
      </c>
      <c r="AZ172" s="4"/>
      <c r="BA172" s="20">
        <v>0</v>
      </c>
      <c r="BB172" s="21">
        <v>0</v>
      </c>
      <c r="BC172" s="27">
        <v>0.77540980000000004</v>
      </c>
    </row>
    <row r="173" spans="1:55">
      <c r="A173">
        <v>51000170</v>
      </c>
      <c r="B173" s="4" t="s">
        <v>189</v>
      </c>
      <c r="C173" s="4" t="s">
        <v>614</v>
      </c>
      <c r="D173" s="21" t="s">
        <v>873</v>
      </c>
      <c r="E173" s="4">
        <v>2</v>
      </c>
      <c r="F173" s="4">
        <v>8</v>
      </c>
      <c r="G173" s="4">
        <v>0</v>
      </c>
      <c r="H173" s="4">
        <f t="shared" si="8"/>
        <v>6</v>
      </c>
      <c r="I173" s="4">
        <v>2</v>
      </c>
      <c r="J173" s="4">
        <v>-10</v>
      </c>
      <c r="K173" s="4">
        <v>2</v>
      </c>
      <c r="L173" s="4">
        <v>-3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 t="shared" si="9"/>
        <v>-11</v>
      </c>
      <c r="U173" s="4">
        <v>30</v>
      </c>
      <c r="V173" s="4">
        <v>15</v>
      </c>
      <c r="W173" s="4">
        <v>0</v>
      </c>
      <c r="X173" s="4" t="s">
        <v>864</v>
      </c>
      <c r="Y173" s="4" t="s">
        <v>1043</v>
      </c>
      <c r="Z173" s="39">
        <v>55000015</v>
      </c>
      <c r="AA173" s="20">
        <v>100</v>
      </c>
      <c r="AB173" s="20">
        <v>55000183</v>
      </c>
      <c r="AC173" s="20">
        <v>30</v>
      </c>
      <c r="AD173" s="20"/>
      <c r="AE173" s="20"/>
      <c r="AF173" s="20"/>
      <c r="AG173" s="20"/>
      <c r="AH173" s="20" t="e">
        <f>IF(ISBLANK($Z173),0, LOOKUP($Z173,[1]Skill!$A:$A,[1]Skill!$V:$V)*$AA173/100)+
IF(ISBLANK($AB173),0, LOOKUP($AB173,[1]Skill!$A:$A,[1]Skill!$V:$V)*$AC173/100)+
IF(ISBLANK($AD173),0, LOOKUP($AD173,[1]Skill!$A:$A,[1]Skill!$V:$V)*$AE173/100)+
IF(ISBLANK($AF173),0, LOOKUP($AF173,[1]Skill!$A:$A,[1]Skill!$V:$V)*$AG173/100)</f>
        <v>#N/A</v>
      </c>
      <c r="AI173" s="20">
        <v>0</v>
      </c>
      <c r="AJ173" s="20">
        <v>0</v>
      </c>
      <c r="AK173" s="20">
        <v>0</v>
      </c>
      <c r="AL173" s="20">
        <v>0</v>
      </c>
      <c r="AM173" s="20">
        <v>0</v>
      </c>
      <c r="AN173" s="4" t="str">
        <f t="shared" si="10"/>
        <v>0;0;0;0;0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</v>
      </c>
      <c r="AV173" s="4" t="str">
        <f t="shared" si="11"/>
        <v>0;0;0;0;0;0;0</v>
      </c>
      <c r="AW173" s="52" t="s">
        <v>1089</v>
      </c>
      <c r="AX173" s="4">
        <v>6</v>
      </c>
      <c r="AY173" s="4">
        <v>170</v>
      </c>
      <c r="AZ173" s="4"/>
      <c r="BA173" s="20">
        <v>0</v>
      </c>
      <c r="BB173" s="21">
        <v>0</v>
      </c>
      <c r="BC173" s="27">
        <v>9.0163930000000003E-2</v>
      </c>
    </row>
    <row r="174" spans="1:55">
      <c r="A174">
        <v>51000171</v>
      </c>
      <c r="B174" s="4" t="s">
        <v>191</v>
      </c>
      <c r="C174" s="4" t="s">
        <v>615</v>
      </c>
      <c r="D174" s="21" t="s">
        <v>873</v>
      </c>
      <c r="E174" s="4">
        <v>4</v>
      </c>
      <c r="F174" s="4">
        <v>10</v>
      </c>
      <c r="G174" s="4">
        <v>4</v>
      </c>
      <c r="H174" s="4">
        <f t="shared" si="8"/>
        <v>2</v>
      </c>
      <c r="I174" s="4">
        <v>4</v>
      </c>
      <c r="J174" s="4">
        <v>-9</v>
      </c>
      <c r="K174" s="4">
        <v>12</v>
      </c>
      <c r="L174" s="4">
        <v>-2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14">
        <f t="shared" si="9"/>
        <v>1</v>
      </c>
      <c r="U174" s="4">
        <v>10</v>
      </c>
      <c r="V174" s="4">
        <v>20</v>
      </c>
      <c r="W174" s="4">
        <v>0</v>
      </c>
      <c r="X174" s="4" t="s">
        <v>69</v>
      </c>
      <c r="Y174" s="4" t="s">
        <v>1000</v>
      </c>
      <c r="Z174" s="39">
        <v>55000184</v>
      </c>
      <c r="AA174" s="20">
        <v>100</v>
      </c>
      <c r="AB174" s="20"/>
      <c r="AC174" s="20"/>
      <c r="AD174" s="20"/>
      <c r="AE174" s="20"/>
      <c r="AF174" s="20"/>
      <c r="AG174" s="20"/>
      <c r="AH174" s="20" t="e">
        <f>IF(ISBLANK($Z174),0, LOOKUP($Z174,[1]Skill!$A:$A,[1]Skill!$V:$V)*$AA174/100)+
IF(ISBLANK($AB174),0, LOOKUP($AB174,[1]Skill!$A:$A,[1]Skill!$V:$V)*$AC174/100)+
IF(ISBLANK($AD174),0, LOOKUP($AD174,[1]Skill!$A:$A,[1]Skill!$V:$V)*$AE174/100)+
IF(ISBLANK($AF174),0, LOOKUP($AF174,[1]Skill!$A:$A,[1]Skill!$V:$V)*$AG174/100)</f>
        <v>#N/A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 t="shared" si="10"/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</v>
      </c>
      <c r="AV174" s="4" t="str">
        <f t="shared" si="11"/>
        <v>0;0;0;0;0;0;0</v>
      </c>
      <c r="AW174" s="52" t="s">
        <v>1089</v>
      </c>
      <c r="AX174" s="4">
        <v>6</v>
      </c>
      <c r="AY174" s="4">
        <v>171</v>
      </c>
      <c r="AZ174" s="4"/>
      <c r="BA174" s="20">
        <v>0</v>
      </c>
      <c r="BB174" s="21">
        <v>0</v>
      </c>
      <c r="BC174" s="27">
        <v>0.56721310000000003</v>
      </c>
    </row>
    <row r="175" spans="1:55">
      <c r="A175">
        <v>51000172</v>
      </c>
      <c r="B175" s="4" t="s">
        <v>192</v>
      </c>
      <c r="C175" s="4" t="s">
        <v>616</v>
      </c>
      <c r="D175" s="21" t="s">
        <v>873</v>
      </c>
      <c r="E175" s="4">
        <v>1</v>
      </c>
      <c r="F175" s="4">
        <v>10</v>
      </c>
      <c r="G175" s="4">
        <v>1</v>
      </c>
      <c r="H175" s="4">
        <f t="shared" si="8"/>
        <v>2</v>
      </c>
      <c r="I175" s="4">
        <v>1</v>
      </c>
      <c r="J175" s="4">
        <v>-10</v>
      </c>
      <c r="K175" s="4">
        <v>15</v>
      </c>
      <c r="L175" s="4">
        <v>-3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 t="shared" si="9"/>
        <v>2</v>
      </c>
      <c r="U175" s="4">
        <v>10</v>
      </c>
      <c r="V175" s="4">
        <v>10</v>
      </c>
      <c r="W175" s="4">
        <v>0</v>
      </c>
      <c r="X175" s="4" t="s">
        <v>2</v>
      </c>
      <c r="Y175" s="4" t="s">
        <v>1017</v>
      </c>
      <c r="Z175" s="39">
        <v>55000185</v>
      </c>
      <c r="AA175" s="20">
        <v>100</v>
      </c>
      <c r="AB175" s="20"/>
      <c r="AC175" s="20"/>
      <c r="AD175" s="20"/>
      <c r="AE175" s="20"/>
      <c r="AF175" s="20"/>
      <c r="AG175" s="20"/>
      <c r="AH175" s="20" t="e">
        <f>IF(ISBLANK($Z175),0, LOOKUP($Z175,[1]Skill!$A:$A,[1]Skill!$V:$V)*$AA175/100)+
IF(ISBLANK($AB175),0, LOOKUP($AB175,[1]Skill!$A:$A,[1]Skill!$V:$V)*$AC175/100)+
IF(ISBLANK($AD175),0, LOOKUP($AD175,[1]Skill!$A:$A,[1]Skill!$V:$V)*$AE175/100)+
IF(ISBLANK($AF175),0, LOOKUP($AF175,[1]Skill!$A:$A,[1]Skill!$V:$V)*$AG175/100)</f>
        <v>#N/A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 t="shared" si="10"/>
        <v>0;0;0;0;0</v>
      </c>
      <c r="AO175" s="20">
        <v>0</v>
      </c>
      <c r="AP175" s="20">
        <v>0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 t="shared" si="11"/>
        <v>0;0;0;0;0;0;0</v>
      </c>
      <c r="AW175" s="52" t="s">
        <v>1089</v>
      </c>
      <c r="AX175" s="4">
        <v>6</v>
      </c>
      <c r="AY175" s="4">
        <v>172</v>
      </c>
      <c r="AZ175" s="4"/>
      <c r="BA175" s="20">
        <v>0</v>
      </c>
      <c r="BB175" s="21">
        <v>0</v>
      </c>
      <c r="BC175" s="27">
        <v>0.104918</v>
      </c>
    </row>
    <row r="176" spans="1:55">
      <c r="A176">
        <v>51000173</v>
      </c>
      <c r="B176" s="4" t="s">
        <v>193</v>
      </c>
      <c r="C176" s="4" t="s">
        <v>617</v>
      </c>
      <c r="D176" s="21" t="s">
        <v>873</v>
      </c>
      <c r="E176" s="4">
        <v>4</v>
      </c>
      <c r="F176" s="4">
        <v>5</v>
      </c>
      <c r="G176" s="4">
        <v>1</v>
      </c>
      <c r="H176" s="4">
        <f t="shared" si="8"/>
        <v>2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 t="shared" si="9"/>
        <v>3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1001</v>
      </c>
      <c r="Z176" s="39">
        <v>55000186</v>
      </c>
      <c r="AA176" s="20">
        <v>100</v>
      </c>
      <c r="AB176" s="20"/>
      <c r="AC176" s="20"/>
      <c r="AD176" s="20"/>
      <c r="AE176" s="20"/>
      <c r="AF176" s="20"/>
      <c r="AG176" s="20"/>
      <c r="AH176" s="20" t="e">
        <f>IF(ISBLANK($Z176),0, LOOKUP($Z176,[1]Skill!$A:$A,[1]Skill!$V:$V)*$AA176/100)+
IF(ISBLANK($AB176),0, LOOKUP($AB176,[1]Skill!$A:$A,[1]Skill!$V:$V)*$AC176/100)+
IF(ISBLANK($AD176),0, LOOKUP($AD176,[1]Skill!$A:$A,[1]Skill!$V:$V)*$AE176/100)+
IF(ISBLANK($AF176),0, LOOKUP($AF176,[1]Skill!$A:$A,[1]Skill!$V:$V)*$AG176/100)</f>
        <v>#N/A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 t="shared" si="10"/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 t="shared" si="11"/>
        <v>0;0;0;0;0;0;0</v>
      </c>
      <c r="AW176" s="52" t="s">
        <v>1089</v>
      </c>
      <c r="AX176" s="4">
        <v>6</v>
      </c>
      <c r="AY176" s="4">
        <v>173</v>
      </c>
      <c r="AZ176" s="4"/>
      <c r="BA176" s="20">
        <v>0</v>
      </c>
      <c r="BB176" s="21">
        <v>0</v>
      </c>
      <c r="BC176" s="27">
        <v>0.57213119999999995</v>
      </c>
    </row>
    <row r="177" spans="1:55">
      <c r="A177">
        <v>51000174</v>
      </c>
      <c r="B177" s="4" t="s">
        <v>194</v>
      </c>
      <c r="C177" s="4" t="s">
        <v>343</v>
      </c>
      <c r="D177" s="21" t="s">
        <v>873</v>
      </c>
      <c r="E177" s="4">
        <v>2</v>
      </c>
      <c r="F177" s="4">
        <v>10</v>
      </c>
      <c r="G177" s="4">
        <v>0</v>
      </c>
      <c r="H177" s="4">
        <f t="shared" si="8"/>
        <v>2</v>
      </c>
      <c r="I177" s="4">
        <v>2</v>
      </c>
      <c r="J177" s="4">
        <v>10</v>
      </c>
      <c r="K177" s="4">
        <v>-6</v>
      </c>
      <c r="L177" s="4">
        <v>-3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 t="shared" si="9"/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1067</v>
      </c>
      <c r="Z177" s="39">
        <v>55000188</v>
      </c>
      <c r="AA177" s="20">
        <v>100</v>
      </c>
      <c r="AB177" s="20">
        <v>55000252</v>
      </c>
      <c r="AC177" s="20">
        <v>100</v>
      </c>
      <c r="AD177" s="20"/>
      <c r="AE177" s="20"/>
      <c r="AF177" s="20"/>
      <c r="AG177" s="20"/>
      <c r="AH177" s="20" t="e">
        <f>IF(ISBLANK($Z177),0, LOOKUP($Z177,[1]Skill!$A:$A,[1]Skill!$V:$V)*$AA177/100)+
IF(ISBLANK($AB177),0, LOOKUP($AB177,[1]Skill!$A:$A,[1]Skill!$V:$V)*$AC177/100)+
IF(ISBLANK($AD177),0, LOOKUP($AD177,[1]Skill!$A:$A,[1]Skill!$V:$V)*$AE177/100)+
IF(ISBLANK($AF177),0, LOOKUP($AF177,[1]Skill!$A:$A,[1]Skill!$V:$V)*$AG177/100)</f>
        <v>#N/A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 t="shared" si="10"/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 t="shared" si="11"/>
        <v>0;0;0;0;0;0;0</v>
      </c>
      <c r="AW177" s="52" t="s">
        <v>1089</v>
      </c>
      <c r="AX177" s="4">
        <v>6</v>
      </c>
      <c r="AY177" s="4">
        <v>174</v>
      </c>
      <c r="AZ177" s="4"/>
      <c r="BA177" s="20">
        <v>0</v>
      </c>
      <c r="BB177" s="21">
        <v>0</v>
      </c>
      <c r="BC177" s="27">
        <v>0.25737710000000003</v>
      </c>
    </row>
    <row r="178" spans="1:55">
      <c r="A178">
        <v>51000175</v>
      </c>
      <c r="B178" s="4" t="s">
        <v>195</v>
      </c>
      <c r="C178" s="4" t="s">
        <v>618</v>
      </c>
      <c r="D178" s="21" t="s">
        <v>873</v>
      </c>
      <c r="E178" s="4">
        <v>4</v>
      </c>
      <c r="F178" s="4">
        <v>1</v>
      </c>
      <c r="G178" s="4">
        <v>5</v>
      </c>
      <c r="H178" s="4">
        <f t="shared" si="8"/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 t="shared" si="9"/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888</v>
      </c>
      <c r="Z178" s="39">
        <v>55000087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LOOKUP($Z178,[1]Skill!$A:$A,[1]Skill!$V:$V)*$AA178/100)+
IF(ISBLANK($AB178),0, LOOKUP($AB178,[1]Skill!$A:$A,[1]Skill!$V:$V)*$AC178/100)+
IF(ISBLANK($AD178),0, LOOKUP($AD178,[1]Skill!$A:$A,[1]Skill!$V:$V)*$AE178/100)+
IF(ISBLANK($AF178),0, LOOKUP($AF178,[1]Skill!$A:$A,[1]Skill!$V:$V)*$AG178/100)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 t="shared" si="10"/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 t="shared" si="11"/>
        <v>0;0;0;0;0;0.3;0</v>
      </c>
      <c r="AW178" s="52" t="s">
        <v>1089</v>
      </c>
      <c r="AX178" s="4">
        <v>6</v>
      </c>
      <c r="AY178" s="4">
        <v>175</v>
      </c>
      <c r="AZ178" s="4"/>
      <c r="BA178" s="20">
        <v>0</v>
      </c>
      <c r="BB178" s="21">
        <v>0</v>
      </c>
      <c r="BC178" s="27">
        <v>0.64590159999999996</v>
      </c>
    </row>
    <row r="179" spans="1:55">
      <c r="A179">
        <v>51000176</v>
      </c>
      <c r="B179" s="4" t="s">
        <v>196</v>
      </c>
      <c r="C179" s="4" t="s">
        <v>376</v>
      </c>
      <c r="D179" s="21" t="s">
        <v>873</v>
      </c>
      <c r="E179" s="4">
        <v>2</v>
      </c>
      <c r="F179" s="4">
        <v>7</v>
      </c>
      <c r="G179" s="4">
        <v>0</v>
      </c>
      <c r="H179" s="4">
        <f t="shared" si="8"/>
        <v>6</v>
      </c>
      <c r="I179" s="4">
        <v>2</v>
      </c>
      <c r="J179" s="4">
        <v>-14</v>
      </c>
      <c r="K179" s="4">
        <v>11</v>
      </c>
      <c r="L179" s="8">
        <v>-15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 t="shared" si="9"/>
        <v>-18</v>
      </c>
      <c r="U179" s="4">
        <v>10</v>
      </c>
      <c r="V179" s="4">
        <v>15</v>
      </c>
      <c r="W179" s="4">
        <v>0</v>
      </c>
      <c r="X179" s="4" t="s">
        <v>2</v>
      </c>
      <c r="Y179" s="4" t="s">
        <v>788</v>
      </c>
      <c r="Z179" s="39">
        <v>55000189</v>
      </c>
      <c r="AA179" s="20">
        <v>100</v>
      </c>
      <c r="AB179" s="20"/>
      <c r="AC179" s="20"/>
      <c r="AD179" s="20"/>
      <c r="AE179" s="20"/>
      <c r="AF179" s="20"/>
      <c r="AG179" s="20"/>
      <c r="AH179" s="20" t="e">
        <f>IF(ISBLANK($Z179),0, LOOKUP($Z179,[1]Skill!$A:$A,[1]Skill!$V:$V)*$AA179/100)+
IF(ISBLANK($AB179),0, LOOKUP($AB179,[1]Skill!$A:$A,[1]Skill!$V:$V)*$AC179/100)+
IF(ISBLANK($AD179),0, LOOKUP($AD179,[1]Skill!$A:$A,[1]Skill!$V:$V)*$AE179/100)+
IF(ISBLANK($AF179),0, LOOKUP($AF179,[1]Skill!$A:$A,[1]Skill!$V:$V)*$AG179/100)</f>
        <v>#N/A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 t="shared" si="10"/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 t="shared" si="11"/>
        <v>0;0;0;0;0;0;0</v>
      </c>
      <c r="AW179" s="52" t="s">
        <v>1089</v>
      </c>
      <c r="AX179" s="4">
        <v>6</v>
      </c>
      <c r="AY179" s="4">
        <v>176</v>
      </c>
      <c r="AZ179" s="4"/>
      <c r="BA179" s="20">
        <v>0</v>
      </c>
      <c r="BB179" s="21">
        <v>0</v>
      </c>
      <c r="BC179" s="27">
        <v>0.49508200000000002</v>
      </c>
    </row>
    <row r="180" spans="1:55">
      <c r="A180">
        <v>51000177</v>
      </c>
      <c r="B180" s="7" t="s">
        <v>445</v>
      </c>
      <c r="C180" s="4" t="s">
        <v>619</v>
      </c>
      <c r="D180" s="21" t="s">
        <v>873</v>
      </c>
      <c r="E180" s="4">
        <v>5</v>
      </c>
      <c r="F180" s="4">
        <v>11</v>
      </c>
      <c r="G180" s="4">
        <v>3</v>
      </c>
      <c r="H180" s="4">
        <f t="shared" si="8"/>
        <v>5</v>
      </c>
      <c r="I180" s="4">
        <v>5</v>
      </c>
      <c r="J180" s="4">
        <v>-12</v>
      </c>
      <c r="K180" s="4">
        <v>26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 t="shared" si="9"/>
        <v>14</v>
      </c>
      <c r="U180" s="4">
        <v>10</v>
      </c>
      <c r="V180" s="4">
        <v>20</v>
      </c>
      <c r="W180" s="4">
        <v>0</v>
      </c>
      <c r="X180" s="4" t="s">
        <v>65</v>
      </c>
      <c r="Y180" s="4" t="s">
        <v>1056</v>
      </c>
      <c r="Z180" s="39">
        <v>55000061</v>
      </c>
      <c r="AA180" s="20">
        <v>100</v>
      </c>
      <c r="AB180" s="20">
        <v>55000093</v>
      </c>
      <c r="AC180" s="20">
        <v>60</v>
      </c>
      <c r="AD180" s="20">
        <v>55000190</v>
      </c>
      <c r="AE180" s="20">
        <v>100</v>
      </c>
      <c r="AF180" s="20">
        <v>55010004</v>
      </c>
      <c r="AG180" s="20">
        <v>100</v>
      </c>
      <c r="AH180" s="20" t="e">
        <f>IF(ISBLANK($Z180),0, LOOKUP($Z180,[1]Skill!$A:$A,[1]Skill!$V:$V)*$AA180/100)+
IF(ISBLANK($AB180),0, LOOKUP($AB180,[1]Skill!$A:$A,[1]Skill!$V:$V)*$AC180/100)+
IF(ISBLANK($AD180),0, LOOKUP($AD180,[1]Skill!$A:$A,[1]Skill!$V:$V)*$AE180/100)+
IF(ISBLANK($AF180),0, LOOKUP($AF180,[1]Skill!$A:$A,[1]Skill!$V:$V)*$AG180/100)</f>
        <v>#N/A</v>
      </c>
      <c r="AI180" s="20">
        <v>0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 t="shared" si="10"/>
        <v>0;0;0;0;0</v>
      </c>
      <c r="AO180" s="20">
        <v>0</v>
      </c>
      <c r="AP180" s="20">
        <v>0</v>
      </c>
      <c r="AQ180" s="20">
        <v>0</v>
      </c>
      <c r="AR180" s="20">
        <v>0</v>
      </c>
      <c r="AS180" s="20">
        <v>0</v>
      </c>
      <c r="AT180" s="20">
        <v>0</v>
      </c>
      <c r="AU180" s="20">
        <v>0</v>
      </c>
      <c r="AV180" s="4" t="str">
        <f t="shared" si="11"/>
        <v>0;0;0;0;0;0;0</v>
      </c>
      <c r="AW180" s="52" t="s">
        <v>1089</v>
      </c>
      <c r="AX180" s="4">
        <v>5</v>
      </c>
      <c r="AY180" s="4">
        <v>177</v>
      </c>
      <c r="AZ180" s="4"/>
      <c r="BA180" s="20">
        <v>0</v>
      </c>
      <c r="BB180" s="21">
        <v>0</v>
      </c>
      <c r="BC180" s="27">
        <v>0.80819669999999999</v>
      </c>
    </row>
    <row r="181" spans="1:55">
      <c r="A181">
        <v>51000178</v>
      </c>
      <c r="B181" s="4" t="s">
        <v>197</v>
      </c>
      <c r="C181" s="4" t="s">
        <v>620</v>
      </c>
      <c r="D181" s="21" t="s">
        <v>872</v>
      </c>
      <c r="E181" s="4">
        <v>6</v>
      </c>
      <c r="F181" s="4">
        <v>11</v>
      </c>
      <c r="G181" s="4">
        <v>4</v>
      </c>
      <c r="H181" s="4">
        <f t="shared" si="8"/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 t="shared" si="9"/>
        <v>33</v>
      </c>
      <c r="U181" s="4">
        <v>10</v>
      </c>
      <c r="V181" s="4">
        <v>10</v>
      </c>
      <c r="W181" s="4">
        <v>0</v>
      </c>
      <c r="X181" s="7" t="s">
        <v>694</v>
      </c>
      <c r="Y181" s="4" t="s">
        <v>1055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LOOKUP($Z181,[1]Skill!$A:$A,[1]Skill!$V:$V)*$AA181/100)+
IF(ISBLANK($AB181),0, LOOKUP($AB181,[1]Skill!$A:$A,[1]Skill!$V:$V)*$AC181/100)+
IF(ISBLANK($AD181),0, LOOKUP($AD181,[1]Skill!$A:$A,[1]Skill!$V:$V)*$AE181/100)+
IF(ISBLANK($AF181),0, LOOKUP($AF181,[1]Skill!$A:$A,[1]Skill!$V:$V)*$AG181/100)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 t="shared" si="10"/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 t="shared" si="11"/>
        <v>0;0;0;0;0;0;0</v>
      </c>
      <c r="AW181" s="52" t="s">
        <v>1089</v>
      </c>
      <c r="AX181" s="4">
        <v>6</v>
      </c>
      <c r="AY181" s="4">
        <v>178</v>
      </c>
      <c r="AZ181" s="4"/>
      <c r="BA181" s="20">
        <v>0</v>
      </c>
      <c r="BB181" s="21">
        <v>0</v>
      </c>
      <c r="BC181" s="27">
        <v>0.91639349999999997</v>
      </c>
    </row>
    <row r="182" spans="1:55">
      <c r="A182">
        <v>51000179</v>
      </c>
      <c r="B182" s="4" t="s">
        <v>198</v>
      </c>
      <c r="C182" s="4" t="s">
        <v>621</v>
      </c>
      <c r="D182" s="21" t="s">
        <v>873</v>
      </c>
      <c r="E182" s="4">
        <v>2</v>
      </c>
      <c r="F182" s="4">
        <v>6</v>
      </c>
      <c r="G182" s="4">
        <v>2</v>
      </c>
      <c r="H182" s="4">
        <f t="shared" si="8"/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 t="shared" si="9"/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789</v>
      </c>
      <c r="Z182" s="39">
        <v>55000193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LOOKUP($Z182,[1]Skill!$A:$A,[1]Skill!$V:$V)*$AA182/100)+
IF(ISBLANK($AB182),0, LOOKUP($AB182,[1]Skill!$A:$A,[1]Skill!$V:$V)*$AC182/100)+
IF(ISBLANK($AD182),0, LOOKUP($AD182,[1]Skill!$A:$A,[1]Skill!$V:$V)*$AE182/100)+
IF(ISBLANK($AF182),0, LOOKUP($AF182,[1]Skill!$A:$A,[1]Skill!$V:$V)*$AG182/100)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 t="shared" si="10"/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 t="shared" si="11"/>
        <v>0;0;0;0;0;0;0</v>
      </c>
      <c r="AW182" s="52" t="s">
        <v>1089</v>
      </c>
      <c r="AX182" s="4">
        <v>6</v>
      </c>
      <c r="AY182" s="4">
        <v>179</v>
      </c>
      <c r="AZ182" s="4"/>
      <c r="BA182" s="20">
        <v>0</v>
      </c>
      <c r="BB182" s="21">
        <v>0</v>
      </c>
      <c r="BC182" s="27">
        <v>0.27377050000000003</v>
      </c>
    </row>
    <row r="183" spans="1:55">
      <c r="A183">
        <v>51000180</v>
      </c>
      <c r="B183" s="4" t="s">
        <v>199</v>
      </c>
      <c r="C183" s="4" t="s">
        <v>622</v>
      </c>
      <c r="D183" s="21" t="s">
        <v>873</v>
      </c>
      <c r="E183" s="4">
        <v>6</v>
      </c>
      <c r="F183" s="4">
        <v>1</v>
      </c>
      <c r="G183" s="4">
        <v>3</v>
      </c>
      <c r="H183" s="4">
        <f t="shared" si="8"/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 t="shared" si="9"/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889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LOOKUP($Z183,[1]Skill!$A:$A,[1]Skill!$V:$V)*$AA183/100)+
IF(ISBLANK($AB183),0, LOOKUP($AB183,[1]Skill!$A:$A,[1]Skill!$V:$V)*$AC183/100)+
IF(ISBLANK($AD183),0, LOOKUP($AD183,[1]Skill!$A:$A,[1]Skill!$V:$V)*$AE183/100)+
IF(ISBLANK($AF183),0, LOOKUP($AF183,[1]Skill!$A:$A,[1]Skill!$V:$V)*$AG183/100)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 t="shared" si="10"/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 t="shared" si="11"/>
        <v>0;0;0;0;0;0;0</v>
      </c>
      <c r="AW183" s="52" t="s">
        <v>1089</v>
      </c>
      <c r="AX183" s="4">
        <v>5</v>
      </c>
      <c r="AY183" s="4">
        <v>180</v>
      </c>
      <c r="AZ183" s="4"/>
      <c r="BA183" s="20">
        <v>0</v>
      </c>
      <c r="BB183" s="21">
        <v>0</v>
      </c>
      <c r="BC183" s="27">
        <v>0.89508200000000004</v>
      </c>
    </row>
    <row r="184" spans="1:55">
      <c r="A184">
        <v>51000181</v>
      </c>
      <c r="B184" s="7" t="s">
        <v>446</v>
      </c>
      <c r="C184" s="4" t="s">
        <v>623</v>
      </c>
      <c r="D184" s="21" t="s">
        <v>873</v>
      </c>
      <c r="E184" s="4">
        <v>3</v>
      </c>
      <c r="F184" s="4">
        <v>5</v>
      </c>
      <c r="G184" s="4">
        <v>3</v>
      </c>
      <c r="H184" s="4">
        <f t="shared" si="8"/>
        <v>6</v>
      </c>
      <c r="I184" s="4">
        <v>3</v>
      </c>
      <c r="J184" s="4">
        <v>23</v>
      </c>
      <c r="K184" s="4">
        <v>0</v>
      </c>
      <c r="L184" s="4">
        <v>-2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 t="shared" si="9"/>
        <v>22.32</v>
      </c>
      <c r="U184" s="4">
        <v>10</v>
      </c>
      <c r="V184" s="4">
        <v>15</v>
      </c>
      <c r="W184" s="4">
        <v>0</v>
      </c>
      <c r="X184" s="4" t="s">
        <v>78</v>
      </c>
      <c r="Y184" s="4" t="s">
        <v>790</v>
      </c>
      <c r="Z184" s="39">
        <v>55000095</v>
      </c>
      <c r="AA184" s="20">
        <v>25</v>
      </c>
      <c r="AB184" s="20"/>
      <c r="AC184" s="20"/>
      <c r="AD184" s="20"/>
      <c r="AE184" s="20"/>
      <c r="AF184" s="20"/>
      <c r="AG184" s="20"/>
      <c r="AH184" s="20" t="e">
        <f>IF(ISBLANK($Z184),0, LOOKUP($Z184,[1]Skill!$A:$A,[1]Skill!$V:$V)*$AA184/100)+
IF(ISBLANK($AB184),0, LOOKUP($AB184,[1]Skill!$A:$A,[1]Skill!$V:$V)*$AC184/100)+
IF(ISBLANK($AD184),0, LOOKUP($AD184,[1]Skill!$A:$A,[1]Skill!$V:$V)*$AE184/100)+
IF(ISBLANK($AF184),0, LOOKUP($AF184,[1]Skill!$A:$A,[1]Skill!$V:$V)*$AG184/100)</f>
        <v>#N/A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 t="shared" si="10"/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 t="shared" si="11"/>
        <v>0;0;0.3;0;0;0;0</v>
      </c>
      <c r="AW184" s="52" t="s">
        <v>1089</v>
      </c>
      <c r="AX184" s="4">
        <v>6</v>
      </c>
      <c r="AY184" s="4">
        <v>181</v>
      </c>
      <c r="AZ184" s="4"/>
      <c r="BA184" s="20">
        <v>0</v>
      </c>
      <c r="BB184" s="21">
        <v>0</v>
      </c>
      <c r="BC184" s="27">
        <v>0.65245900000000001</v>
      </c>
    </row>
    <row r="185" spans="1:55">
      <c r="A185">
        <v>51000182</v>
      </c>
      <c r="B185" s="4" t="s">
        <v>200</v>
      </c>
      <c r="C185" s="4" t="s">
        <v>377</v>
      </c>
      <c r="D185" s="21" t="s">
        <v>873</v>
      </c>
      <c r="E185" s="4">
        <v>6</v>
      </c>
      <c r="F185" s="4">
        <v>5</v>
      </c>
      <c r="G185" s="4">
        <v>1</v>
      </c>
      <c r="H185" s="4">
        <f t="shared" si="8"/>
        <v>6</v>
      </c>
      <c r="I185" s="4">
        <v>6</v>
      </c>
      <c r="J185" s="4">
        <v>19</v>
      </c>
      <c r="K185" s="4">
        <v>30</v>
      </c>
      <c r="L185" s="4">
        <v>2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 t="shared" si="9"/>
        <v>51</v>
      </c>
      <c r="U185" s="4">
        <v>10</v>
      </c>
      <c r="V185" s="4">
        <v>12</v>
      </c>
      <c r="W185" s="4">
        <v>0</v>
      </c>
      <c r="X185" s="4" t="s">
        <v>12</v>
      </c>
      <c r="Y185" s="4" t="s">
        <v>1057</v>
      </c>
      <c r="Z185" s="39">
        <v>55000194</v>
      </c>
      <c r="AA185" s="20">
        <v>100</v>
      </c>
      <c r="AB185" s="20">
        <v>55000244</v>
      </c>
      <c r="AC185" s="20">
        <v>30</v>
      </c>
      <c r="AD185" s="20"/>
      <c r="AE185" s="20"/>
      <c r="AF185" s="20"/>
      <c r="AG185" s="20"/>
      <c r="AH185" s="20" t="e">
        <f>IF(ISBLANK($Z185),0, LOOKUP($Z185,[1]Skill!$A:$A,[1]Skill!$V:$V)*$AA185/100)+
IF(ISBLANK($AB185),0, LOOKUP($AB185,[1]Skill!$A:$A,[1]Skill!$V:$V)*$AC185/100)+
IF(ISBLANK($AD185),0, LOOKUP($AD185,[1]Skill!$A:$A,[1]Skill!$V:$V)*$AE185/100)+
IF(ISBLANK($AF185),0, LOOKUP($AF185,[1]Skill!$A:$A,[1]Skill!$V:$V)*$AG185/100)</f>
        <v>#N/A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 t="shared" si="10"/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 t="shared" si="11"/>
        <v>0;0;0;0;0;0;0</v>
      </c>
      <c r="AW185" s="52" t="s">
        <v>1089</v>
      </c>
      <c r="AX185" s="4">
        <v>3</v>
      </c>
      <c r="AY185" s="4">
        <v>182</v>
      </c>
      <c r="AZ185" s="4"/>
      <c r="BA185" s="20">
        <v>0</v>
      </c>
      <c r="BB185" s="21">
        <v>0</v>
      </c>
      <c r="BC185" s="27">
        <v>0.91639349999999997</v>
      </c>
    </row>
    <row r="186" spans="1:55">
      <c r="A186">
        <v>51000183</v>
      </c>
      <c r="B186" s="4" t="s">
        <v>201</v>
      </c>
      <c r="C186" s="4" t="s">
        <v>624</v>
      </c>
      <c r="D186" s="21" t="s">
        <v>873</v>
      </c>
      <c r="E186" s="4">
        <v>4</v>
      </c>
      <c r="F186" s="4">
        <v>3</v>
      </c>
      <c r="G186" s="4">
        <v>3</v>
      </c>
      <c r="H186" s="4">
        <f t="shared" si="8"/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 t="shared" si="9"/>
        <v>32.32</v>
      </c>
      <c r="U186" s="4">
        <v>10</v>
      </c>
      <c r="V186" s="4">
        <v>12</v>
      </c>
      <c r="W186" s="4">
        <v>0</v>
      </c>
      <c r="X186" s="4" t="s">
        <v>78</v>
      </c>
      <c r="Y186" s="4" t="s">
        <v>791</v>
      </c>
      <c r="Z186" s="39">
        <v>55000125</v>
      </c>
      <c r="AA186" s="20">
        <v>100</v>
      </c>
      <c r="AB186" s="20">
        <v>55010009</v>
      </c>
      <c r="AC186" s="20">
        <v>100</v>
      </c>
      <c r="AD186" s="20"/>
      <c r="AE186" s="20"/>
      <c r="AF186" s="20"/>
      <c r="AG186" s="20"/>
      <c r="AH186" s="20" t="e">
        <f>IF(ISBLANK($Z186),0, LOOKUP($Z186,[1]Skill!$A:$A,[1]Skill!$V:$V)*$AA186/100)+
IF(ISBLANK($AB186),0, LOOKUP($AB186,[1]Skill!$A:$A,[1]Skill!$V:$V)*$AC186/100)+
IF(ISBLANK($AD186),0, LOOKUP($AD186,[1]Skill!$A:$A,[1]Skill!$V:$V)*$AE186/100)+
IF(ISBLANK($AF186),0, LOOKUP($AF186,[1]Skill!$A:$A,[1]Skill!$V:$V)*$AG186/100)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 t="shared" si="10"/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 t="shared" si="11"/>
        <v>0;0.3;0;0;0;0;0</v>
      </c>
      <c r="AW186" s="52" t="s">
        <v>1089</v>
      </c>
      <c r="AX186" s="4">
        <v>6</v>
      </c>
      <c r="AY186" s="4">
        <v>183</v>
      </c>
      <c r="AZ186" s="4"/>
      <c r="BA186" s="20">
        <v>0</v>
      </c>
      <c r="BB186" s="21">
        <v>0</v>
      </c>
      <c r="BC186" s="27">
        <v>0.73114749999999995</v>
      </c>
    </row>
    <row r="187" spans="1:55">
      <c r="A187">
        <v>51000184</v>
      </c>
      <c r="B187" s="4" t="s">
        <v>202</v>
      </c>
      <c r="C187" s="4" t="s">
        <v>625</v>
      </c>
      <c r="D187" s="21" t="s">
        <v>873</v>
      </c>
      <c r="E187" s="4">
        <v>2</v>
      </c>
      <c r="F187" s="4">
        <v>14</v>
      </c>
      <c r="G187" s="4">
        <v>3</v>
      </c>
      <c r="H187" s="4">
        <f t="shared" si="8"/>
        <v>6</v>
      </c>
      <c r="I187" s="4">
        <v>2</v>
      </c>
      <c r="J187" s="4">
        <v>5</v>
      </c>
      <c r="K187" s="4">
        <v>21</v>
      </c>
      <c r="L187" s="4">
        <v>-3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 t="shared" si="9"/>
        <v>23</v>
      </c>
      <c r="U187" s="4">
        <v>10</v>
      </c>
      <c r="V187" s="4">
        <v>10</v>
      </c>
      <c r="W187" s="4">
        <v>0</v>
      </c>
      <c r="X187" s="4" t="s">
        <v>6</v>
      </c>
      <c r="Y187" s="4" t="s">
        <v>989</v>
      </c>
      <c r="Z187" s="39">
        <v>55000089</v>
      </c>
      <c r="AA187" s="20">
        <v>70</v>
      </c>
      <c r="AB187" s="20"/>
      <c r="AC187" s="20"/>
      <c r="AD187" s="20"/>
      <c r="AE187" s="20"/>
      <c r="AF187" s="20"/>
      <c r="AG187" s="20"/>
      <c r="AH187" s="20" t="e">
        <f>IF(ISBLANK($Z187),0, LOOKUP($Z187,[1]Skill!$A:$A,[1]Skill!$V:$V)*$AA187/100)+
IF(ISBLANK($AB187),0, LOOKUP($AB187,[1]Skill!$A:$A,[1]Skill!$V:$V)*$AC187/100)+
IF(ISBLANK($AD187),0, LOOKUP($AD187,[1]Skill!$A:$A,[1]Skill!$V:$V)*$AE187/100)+
IF(ISBLANK($AF187),0, LOOKUP($AF187,[1]Skill!$A:$A,[1]Skill!$V:$V)*$AG187/100)</f>
        <v>#N/A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 t="shared" si="10"/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 t="shared" si="11"/>
        <v>0;0;0;0;0;0;0</v>
      </c>
      <c r="AW187" s="52" t="s">
        <v>1089</v>
      </c>
      <c r="AX187" s="4">
        <v>6</v>
      </c>
      <c r="AY187" s="4">
        <v>184</v>
      </c>
      <c r="AZ187" s="4"/>
      <c r="BA187" s="20">
        <v>0</v>
      </c>
      <c r="BB187" s="21">
        <v>0</v>
      </c>
      <c r="BC187" s="27">
        <v>0.37377050000000001</v>
      </c>
    </row>
    <row r="188" spans="1:55">
      <c r="A188">
        <v>51000185</v>
      </c>
      <c r="B188" s="7" t="s">
        <v>447</v>
      </c>
      <c r="C188" s="4" t="s">
        <v>626</v>
      </c>
      <c r="D188" s="21" t="s">
        <v>873</v>
      </c>
      <c r="E188" s="4">
        <v>5</v>
      </c>
      <c r="F188" s="4">
        <v>2</v>
      </c>
      <c r="G188" s="4">
        <v>0</v>
      </c>
      <c r="H188" s="4">
        <f t="shared" si="8"/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 t="shared" si="9"/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1058</v>
      </c>
      <c r="Z188" s="39">
        <v>55000196</v>
      </c>
      <c r="AA188" s="20">
        <v>100</v>
      </c>
      <c r="AB188" s="20">
        <v>55000197</v>
      </c>
      <c r="AC188" s="20">
        <v>40</v>
      </c>
      <c r="AD188" s="20">
        <v>55010003</v>
      </c>
      <c r="AE188" s="20">
        <v>100</v>
      </c>
      <c r="AF188" s="20"/>
      <c r="AG188" s="20"/>
      <c r="AH188" s="20" t="e">
        <f>IF(ISBLANK($Z188),0, LOOKUP($Z188,[1]Skill!$A:$A,[1]Skill!$V:$V)*$AA188/100)+
IF(ISBLANK($AB188),0, LOOKUP($AB188,[1]Skill!$A:$A,[1]Skill!$V:$V)*$AC188/100)+
IF(ISBLANK($AD188),0, LOOKUP($AD188,[1]Skill!$A:$A,[1]Skill!$V:$V)*$AE188/100)+
IF(ISBLANK($AF188),0, LOOKUP($AF188,[1]Skill!$A:$A,[1]Skill!$V:$V)*$AG188/100)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 t="shared" si="10"/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 t="shared" si="11"/>
        <v>0;0;0;0;0;0;0</v>
      </c>
      <c r="AW188" s="52" t="s">
        <v>1089</v>
      </c>
      <c r="AX188" s="4">
        <v>3</v>
      </c>
      <c r="AY188" s="4">
        <v>185</v>
      </c>
      <c r="AZ188" s="4"/>
      <c r="BA188" s="20">
        <v>0</v>
      </c>
      <c r="BB188" s="21">
        <v>0</v>
      </c>
      <c r="BC188" s="27">
        <v>0.9442623</v>
      </c>
    </row>
    <row r="189" spans="1:55">
      <c r="A189">
        <v>51000186</v>
      </c>
      <c r="B189" s="4" t="s">
        <v>203</v>
      </c>
      <c r="C189" s="4" t="s">
        <v>627</v>
      </c>
      <c r="D189" s="21" t="s">
        <v>872</v>
      </c>
      <c r="E189" s="4">
        <v>2</v>
      </c>
      <c r="F189" s="4">
        <v>11</v>
      </c>
      <c r="G189" s="4">
        <v>0</v>
      </c>
      <c r="H189" s="4">
        <f t="shared" si="8"/>
        <v>6</v>
      </c>
      <c r="I189" s="4">
        <v>2</v>
      </c>
      <c r="J189" s="4">
        <v>23</v>
      </c>
      <c r="K189" s="4">
        <v>21</v>
      </c>
      <c r="L189" s="4">
        <v>-2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 t="shared" si="9"/>
        <v>42</v>
      </c>
      <c r="U189" s="4">
        <v>10</v>
      </c>
      <c r="V189" s="4">
        <v>15</v>
      </c>
      <c r="W189" s="4">
        <v>0</v>
      </c>
      <c r="X189" s="4" t="s">
        <v>4</v>
      </c>
      <c r="Y189" s="4" t="s">
        <v>905</v>
      </c>
      <c r="Z189" s="39">
        <v>55000044</v>
      </c>
      <c r="AA189" s="20">
        <v>10</v>
      </c>
      <c r="AB189" s="20"/>
      <c r="AC189" s="20"/>
      <c r="AD189" s="20"/>
      <c r="AE189" s="20"/>
      <c r="AF189" s="20"/>
      <c r="AG189" s="20"/>
      <c r="AH189" s="20" t="e">
        <f>IF(ISBLANK($Z189),0, LOOKUP($Z189,[1]Skill!$A:$A,[1]Skill!$V:$V)*$AA189/100)+
IF(ISBLANK($AB189),0, LOOKUP($AB189,[1]Skill!$A:$A,[1]Skill!$V:$V)*$AC189/100)+
IF(ISBLANK($AD189),0, LOOKUP($AD189,[1]Skill!$A:$A,[1]Skill!$V:$V)*$AE189/100)+
IF(ISBLANK($AF189),0, LOOKUP($AF189,[1]Skill!$A:$A,[1]Skill!$V:$V)*$AG189/100)</f>
        <v>#N/A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 t="shared" si="10"/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 t="shared" si="11"/>
        <v>0;0;0;0;0;0;0</v>
      </c>
      <c r="AW189" s="52" t="s">
        <v>1089</v>
      </c>
      <c r="AX189" s="4">
        <v>6</v>
      </c>
      <c r="AY189" s="4">
        <v>186</v>
      </c>
      <c r="AZ189" s="4"/>
      <c r="BA189" s="20">
        <v>0</v>
      </c>
      <c r="BB189" s="21">
        <v>0</v>
      </c>
      <c r="BC189" s="27">
        <v>0.50655740000000005</v>
      </c>
    </row>
    <row r="190" spans="1:55">
      <c r="A190">
        <v>51000187</v>
      </c>
      <c r="B190" s="4" t="s">
        <v>204</v>
      </c>
      <c r="C190" s="4" t="s">
        <v>628</v>
      </c>
      <c r="D190" s="21" t="s">
        <v>874</v>
      </c>
      <c r="E190" s="4">
        <v>1</v>
      </c>
      <c r="F190" s="4">
        <v>11</v>
      </c>
      <c r="G190" s="4">
        <v>0</v>
      </c>
      <c r="H190" s="4">
        <f t="shared" si="8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 t="shared" si="9"/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LOOKUP($Z190,[1]Skill!$A:$A,[1]Skill!$V:$V)*$AA190/100)+
IF(ISBLANK($AB190),0, LOOKUP($AB190,[1]Skill!$A:$A,[1]Skill!$V:$V)*$AC190/100)+
IF(ISBLANK($AD190),0, LOOKUP($AD190,[1]Skill!$A:$A,[1]Skill!$V:$V)*$AE190/100)+
IF(ISBLANK($AF190),0, LOOKUP($AF190,[1]Skill!$A:$A,[1]Skill!$V:$V)*$AG190/100)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 t="shared" si="10"/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 t="shared" si="11"/>
        <v>0;0;0;0;0;0;0</v>
      </c>
      <c r="AW190" s="52" t="s">
        <v>1089</v>
      </c>
      <c r="AX190" s="4">
        <v>6</v>
      </c>
      <c r="AY190" s="4">
        <v>187</v>
      </c>
      <c r="AZ190" s="4"/>
      <c r="BA190" s="20">
        <v>0</v>
      </c>
      <c r="BB190" s="21">
        <v>0</v>
      </c>
      <c r="BC190" s="27">
        <v>0.1508197</v>
      </c>
    </row>
    <row r="191" spans="1:55">
      <c r="A191">
        <v>51000188</v>
      </c>
      <c r="B191" s="4" t="s">
        <v>205</v>
      </c>
      <c r="C191" s="4" t="s">
        <v>378</v>
      </c>
      <c r="D191" s="21" t="s">
        <v>873</v>
      </c>
      <c r="E191" s="4">
        <v>5</v>
      </c>
      <c r="F191" s="4">
        <v>5</v>
      </c>
      <c r="G191" s="4">
        <v>2</v>
      </c>
      <c r="H191" s="4">
        <f t="shared" si="8"/>
        <v>6</v>
      </c>
      <c r="I191" s="4">
        <v>5</v>
      </c>
      <c r="J191" s="4">
        <v>18</v>
      </c>
      <c r="K191" s="4">
        <v>20</v>
      </c>
      <c r="L191" s="4">
        <v>-2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 t="shared" si="9"/>
        <v>37.32</v>
      </c>
      <c r="U191" s="4">
        <v>10</v>
      </c>
      <c r="V191" s="4">
        <v>12</v>
      </c>
      <c r="W191" s="4">
        <v>0</v>
      </c>
      <c r="X191" s="4" t="s">
        <v>24</v>
      </c>
      <c r="Y191" s="4" t="s">
        <v>792</v>
      </c>
      <c r="Z191" s="39">
        <v>55000074</v>
      </c>
      <c r="AA191" s="20">
        <v>100</v>
      </c>
      <c r="AB191" s="20">
        <v>55000131</v>
      </c>
      <c r="AC191" s="20">
        <v>40</v>
      </c>
      <c r="AD191" s="20"/>
      <c r="AE191" s="20"/>
      <c r="AF191" s="20"/>
      <c r="AG191" s="20"/>
      <c r="AH191" s="20" t="e">
        <f>IF(ISBLANK($Z191),0, LOOKUP($Z191,[1]Skill!$A:$A,[1]Skill!$V:$V)*$AA191/100)+
IF(ISBLANK($AB191),0, LOOKUP($AB191,[1]Skill!$A:$A,[1]Skill!$V:$V)*$AC191/100)+
IF(ISBLANK($AD191),0, LOOKUP($AD191,[1]Skill!$A:$A,[1]Skill!$V:$V)*$AE191/100)+
IF(ISBLANK($AF191),0, LOOKUP($AF191,[1]Skill!$A:$A,[1]Skill!$V:$V)*$AG191/100)</f>
        <v>#N/A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 t="shared" si="10"/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 t="shared" si="11"/>
        <v>0;0;0;0;0;0.3;0</v>
      </c>
      <c r="AW191" s="52" t="s">
        <v>1089</v>
      </c>
      <c r="AX191" s="4">
        <v>6</v>
      </c>
      <c r="AY191" s="4">
        <v>188</v>
      </c>
      <c r="AZ191" s="4"/>
      <c r="BA191" s="20">
        <v>0</v>
      </c>
      <c r="BB191" s="21">
        <v>0</v>
      </c>
      <c r="BC191" s="27">
        <v>0.85409840000000004</v>
      </c>
    </row>
    <row r="192" spans="1:55">
      <c r="A192">
        <v>51000189</v>
      </c>
      <c r="B192" s="4" t="s">
        <v>206</v>
      </c>
      <c r="C192" s="4" t="s">
        <v>629</v>
      </c>
      <c r="D192" s="21" t="s">
        <v>872</v>
      </c>
      <c r="E192" s="4">
        <v>5</v>
      </c>
      <c r="F192" s="4">
        <v>7</v>
      </c>
      <c r="G192" s="4">
        <v>2</v>
      </c>
      <c r="H192" s="4">
        <f t="shared" si="8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 t="shared" si="9"/>
        <v>3</v>
      </c>
      <c r="U192" s="4">
        <v>40</v>
      </c>
      <c r="V192" s="4">
        <v>12</v>
      </c>
      <c r="W192" s="4">
        <v>0</v>
      </c>
      <c r="X192" s="4" t="s">
        <v>865</v>
      </c>
      <c r="Y192" s="4" t="s">
        <v>1033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LOOKUP($Z192,[1]Skill!$A:$A,[1]Skill!$V:$V)*$AA192/100)+
IF(ISBLANK($AB192),0, LOOKUP($AB192,[1]Skill!$A:$A,[1]Skill!$V:$V)*$AC192/100)+
IF(ISBLANK($AD192),0, LOOKUP($AD192,[1]Skill!$A:$A,[1]Skill!$V:$V)*$AE192/100)+
IF(ISBLANK($AF192),0, LOOKUP($AF192,[1]Skill!$A:$A,[1]Skill!$V:$V)*$AG192/100)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 t="shared" si="10"/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 t="shared" si="11"/>
        <v>0;0;0;0;0;0;0</v>
      </c>
      <c r="AW192" s="52" t="s">
        <v>1089</v>
      </c>
      <c r="AX192" s="4">
        <v>6</v>
      </c>
      <c r="AY192" s="4">
        <v>189</v>
      </c>
      <c r="AZ192" s="4"/>
      <c r="BA192" s="20">
        <v>0</v>
      </c>
      <c r="BB192" s="21">
        <v>0</v>
      </c>
      <c r="BC192" s="27">
        <v>0.86229509999999998</v>
      </c>
    </row>
    <row r="193" spans="1:55">
      <c r="A193">
        <v>51000190</v>
      </c>
      <c r="B193" s="7" t="s">
        <v>448</v>
      </c>
      <c r="C193" s="4" t="s">
        <v>630</v>
      </c>
      <c r="D193" s="21" t="s">
        <v>873</v>
      </c>
      <c r="E193" s="4">
        <v>5</v>
      </c>
      <c r="F193" s="4">
        <v>5</v>
      </c>
      <c r="G193" s="4">
        <v>6</v>
      </c>
      <c r="H193" s="4">
        <f t="shared" si="8"/>
        <v>5</v>
      </c>
      <c r="I193" s="4">
        <v>5</v>
      </c>
      <c r="J193" s="4">
        <v>-6</v>
      </c>
      <c r="K193" s="4">
        <v>21</v>
      </c>
      <c r="L193" s="4">
        <v>-1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 t="shared" si="9"/>
        <v>14</v>
      </c>
      <c r="U193" s="4">
        <v>10</v>
      </c>
      <c r="V193" s="4">
        <v>12</v>
      </c>
      <c r="W193" s="4">
        <v>0</v>
      </c>
      <c r="X193" s="4" t="s">
        <v>2</v>
      </c>
      <c r="Y193" s="4" t="s">
        <v>793</v>
      </c>
      <c r="Z193" s="39">
        <v>55000036</v>
      </c>
      <c r="AA193" s="20">
        <v>100</v>
      </c>
      <c r="AB193" s="20">
        <v>55000043</v>
      </c>
      <c r="AC193" s="20">
        <v>15</v>
      </c>
      <c r="AD193" s="20">
        <v>55000198</v>
      </c>
      <c r="AE193" s="20">
        <v>100</v>
      </c>
      <c r="AF193" s="20"/>
      <c r="AG193" s="20"/>
      <c r="AH193" s="20" t="e">
        <f>IF(ISBLANK($Z193),0, LOOKUP($Z193,[1]Skill!$A:$A,[1]Skill!$V:$V)*$AA193/100)+
IF(ISBLANK($AB193),0, LOOKUP($AB193,[1]Skill!$A:$A,[1]Skill!$V:$V)*$AC193/100)+
IF(ISBLANK($AD193),0, LOOKUP($AD193,[1]Skill!$A:$A,[1]Skill!$V:$V)*$AE193/100)+
IF(ISBLANK($AF193),0, LOOKUP($AF193,[1]Skill!$A:$A,[1]Skill!$V:$V)*$AG193/100)</f>
        <v>#N/A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 t="shared" si="10"/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0</v>
      </c>
      <c r="AU193" s="20">
        <v>0</v>
      </c>
      <c r="AV193" s="4" t="str">
        <f t="shared" si="11"/>
        <v>0;0;0;0;0;0;0</v>
      </c>
      <c r="AW193" s="52" t="s">
        <v>1089</v>
      </c>
      <c r="AX193" s="4">
        <v>6</v>
      </c>
      <c r="AY193" s="4">
        <v>190</v>
      </c>
      <c r="AZ193" s="4"/>
      <c r="BA193" s="20">
        <v>0</v>
      </c>
      <c r="BB193" s="21">
        <v>0</v>
      </c>
      <c r="BC193" s="27">
        <v>0.8180328</v>
      </c>
    </row>
    <row r="194" spans="1:55">
      <c r="A194">
        <v>51000191</v>
      </c>
      <c r="B194" s="4" t="s">
        <v>207</v>
      </c>
      <c r="C194" s="4" t="s">
        <v>631</v>
      </c>
      <c r="D194" s="21" t="s">
        <v>873</v>
      </c>
      <c r="E194" s="4">
        <v>5</v>
      </c>
      <c r="F194" s="4">
        <v>5</v>
      </c>
      <c r="G194" s="4">
        <v>0</v>
      </c>
      <c r="H194" s="4">
        <f t="shared" si="8"/>
        <v>4</v>
      </c>
      <c r="I194" s="4">
        <v>5</v>
      </c>
      <c r="J194" s="4">
        <v>23</v>
      </c>
      <c r="K194" s="4">
        <v>-10</v>
      </c>
      <c r="L194" s="4">
        <v>-1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14">
        <f t="shared" si="9"/>
        <v>12</v>
      </c>
      <c r="U194" s="4">
        <v>10</v>
      </c>
      <c r="V194" s="4">
        <v>15</v>
      </c>
      <c r="W194" s="4">
        <v>0</v>
      </c>
      <c r="X194" s="4" t="s">
        <v>16</v>
      </c>
      <c r="Y194" s="4" t="s">
        <v>794</v>
      </c>
      <c r="Z194" s="39">
        <v>55000002</v>
      </c>
      <c r="AA194" s="20">
        <v>100</v>
      </c>
      <c r="AB194" s="20">
        <v>55000079</v>
      </c>
      <c r="AC194" s="20">
        <v>100</v>
      </c>
      <c r="AD194" s="20">
        <v>55000199</v>
      </c>
      <c r="AE194" s="20">
        <v>30</v>
      </c>
      <c r="AF194" s="20"/>
      <c r="AG194" s="20"/>
      <c r="AH194" s="20" t="e">
        <f>IF(ISBLANK($Z194),0, LOOKUP($Z194,[1]Skill!$A:$A,[1]Skill!$V:$V)*$AA194/100)+
IF(ISBLANK($AB194),0, LOOKUP($AB194,[1]Skill!$A:$A,[1]Skill!$V:$V)*$AC194/100)+
IF(ISBLANK($AD194),0, LOOKUP($AD194,[1]Skill!$A:$A,[1]Skill!$V:$V)*$AE194/100)+
IF(ISBLANK($AF194),0, LOOKUP($AF194,[1]Skill!$A:$A,[1]Skill!$V:$V)*$AG194/100)</f>
        <v>#N/A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 t="shared" si="10"/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 t="shared" si="11"/>
        <v>0;0;0;0;0;0;0</v>
      </c>
      <c r="AW194" s="52" t="s">
        <v>1089</v>
      </c>
      <c r="AX194" s="4">
        <v>4</v>
      </c>
      <c r="AY194" s="4">
        <v>191</v>
      </c>
      <c r="AZ194" s="4"/>
      <c r="BA194" s="20">
        <v>0</v>
      </c>
      <c r="BB194" s="21">
        <v>0</v>
      </c>
      <c r="BC194" s="27">
        <v>0.89672130000000005</v>
      </c>
    </row>
    <row r="195" spans="1:55">
      <c r="A195">
        <v>51000192</v>
      </c>
      <c r="B195" s="4" t="s">
        <v>208</v>
      </c>
      <c r="C195" s="4" t="s">
        <v>632</v>
      </c>
      <c r="D195" s="21" t="s">
        <v>873</v>
      </c>
      <c r="E195" s="4">
        <v>5</v>
      </c>
      <c r="F195" s="4">
        <v>5</v>
      </c>
      <c r="G195" s="4">
        <v>3</v>
      </c>
      <c r="H195" s="4">
        <f t="shared" si="8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 t="shared" si="9"/>
        <v>-3</v>
      </c>
      <c r="U195" s="4">
        <v>30</v>
      </c>
      <c r="V195" s="4">
        <v>20</v>
      </c>
      <c r="W195" s="4">
        <v>0</v>
      </c>
      <c r="X195" s="4" t="s">
        <v>209</v>
      </c>
      <c r="Y195" s="4" t="s">
        <v>1034</v>
      </c>
      <c r="Z195" s="39">
        <v>55000016</v>
      </c>
      <c r="AA195" s="20">
        <v>100</v>
      </c>
      <c r="AB195" s="20">
        <v>55000036</v>
      </c>
      <c r="AC195" s="20">
        <v>100</v>
      </c>
      <c r="AD195" s="20">
        <v>55000340</v>
      </c>
      <c r="AE195" s="20">
        <v>100</v>
      </c>
      <c r="AF195" s="20">
        <v>55010004</v>
      </c>
      <c r="AG195" s="20">
        <v>100</v>
      </c>
      <c r="AH195" s="20" t="e">
        <f>IF(ISBLANK($Z195),0, LOOKUP($Z195,[1]Skill!$A:$A,[1]Skill!$V:$V)*$AA195/100)+
IF(ISBLANK($AB195),0, LOOKUP($AB195,[1]Skill!$A:$A,[1]Skill!$V:$V)*$AC195/100)+
IF(ISBLANK($AD195),0, LOOKUP($AD195,[1]Skill!$A:$A,[1]Skill!$V:$V)*$AE195/100)+
IF(ISBLANK($AF195),0, LOOKUP($AF195,[1]Skill!$A:$A,[1]Skill!$V:$V)*$AG195/100)</f>
        <v>#N/A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 t="shared" si="10"/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 t="shared" si="11"/>
        <v>0;0;0;0;0;0;0</v>
      </c>
      <c r="AW195" s="52" t="s">
        <v>1089</v>
      </c>
      <c r="AX195" s="4">
        <v>5</v>
      </c>
      <c r="AY195" s="4">
        <v>192</v>
      </c>
      <c r="AZ195" s="4"/>
      <c r="BA195" s="20">
        <v>0</v>
      </c>
      <c r="BB195" s="21">
        <v>0</v>
      </c>
      <c r="BC195" s="27">
        <v>0.74262300000000003</v>
      </c>
    </row>
    <row r="196" spans="1:55">
      <c r="A196">
        <v>51000193</v>
      </c>
      <c r="B196" s="4" t="s">
        <v>210</v>
      </c>
      <c r="C196" s="4" t="s">
        <v>633</v>
      </c>
      <c r="D196" s="21" t="s">
        <v>873</v>
      </c>
      <c r="E196" s="4">
        <v>5</v>
      </c>
      <c r="F196" s="4">
        <v>5</v>
      </c>
      <c r="G196" s="4">
        <v>0</v>
      </c>
      <c r="H196" s="4">
        <f t="shared" ref="H196:H259" si="12">IF(AND(T196&gt;=13,T196&lt;=16),5,IF(AND(T196&gt;=9,T196&lt;=12),4,IF(AND(T196&gt;=5,T196&lt;=8),3,IF(AND(T196&gt;=1,T196&lt;=4),2,IF(AND(T196&gt;=-3,T196&lt;=0),1,IF(AND(T196&gt;=-5,T196&lt;=-4),0,6))))))</f>
        <v>6</v>
      </c>
      <c r="I196" s="4">
        <v>5</v>
      </c>
      <c r="J196" s="4">
        <v>0</v>
      </c>
      <c r="K196" s="4">
        <v>-9</v>
      </c>
      <c r="L196" s="4">
        <v>-2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14">
        <f t="shared" ref="T196:T259" si="13">SUM(J196:K196)+SUM(M196:S196)*5+4.4*SUM(AO196:AU196)+2.5*SUM(AI196:AM196)+IF(ISNUMBER(AH196),AH196,0)+L196</f>
        <v>-11</v>
      </c>
      <c r="U196" s="4">
        <v>10</v>
      </c>
      <c r="V196" s="4">
        <v>10</v>
      </c>
      <c r="W196" s="4">
        <v>0</v>
      </c>
      <c r="X196" s="4" t="s">
        <v>4</v>
      </c>
      <c r="Y196" s="4" t="s">
        <v>795</v>
      </c>
      <c r="Z196" s="39">
        <v>55000037</v>
      </c>
      <c r="AA196" s="20">
        <v>25</v>
      </c>
      <c r="AB196" s="20">
        <v>55000200</v>
      </c>
      <c r="AC196" s="20">
        <v>20</v>
      </c>
      <c r="AD196" s="20"/>
      <c r="AE196" s="20"/>
      <c r="AF196" s="20"/>
      <c r="AG196" s="20"/>
      <c r="AH196" s="20" t="e">
        <f>IF(ISBLANK($Z196),0, LOOKUP($Z196,[1]Skill!$A:$A,[1]Skill!$V:$V)*$AA196/100)+
IF(ISBLANK($AB196),0, LOOKUP($AB196,[1]Skill!$A:$A,[1]Skill!$V:$V)*$AC196/100)+
IF(ISBLANK($AD196),0, LOOKUP($AD196,[1]Skill!$A:$A,[1]Skill!$V:$V)*$AE196/100)+
IF(ISBLANK($AF196),0, LOOKUP($AF196,[1]Skill!$A:$A,[1]Skill!$V:$V)*$AG196/100)</f>
        <v>#N/A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si="10"/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si="11"/>
        <v>0;0;0;0;0;0;0</v>
      </c>
      <c r="AW196" s="52" t="s">
        <v>1089</v>
      </c>
      <c r="AX196" s="4">
        <v>5</v>
      </c>
      <c r="AY196" s="4">
        <v>193</v>
      </c>
      <c r="AZ196" s="4"/>
      <c r="BA196" s="20">
        <v>0</v>
      </c>
      <c r="BB196" s="21">
        <v>0</v>
      </c>
      <c r="BC196" s="27">
        <v>0.79180329999999999</v>
      </c>
    </row>
    <row r="197" spans="1:55">
      <c r="A197">
        <v>51000194</v>
      </c>
      <c r="B197" s="4" t="s">
        <v>211</v>
      </c>
      <c r="C197" s="4" t="s">
        <v>634</v>
      </c>
      <c r="D197" s="21" t="s">
        <v>873</v>
      </c>
      <c r="E197" s="4">
        <v>5</v>
      </c>
      <c r="F197" s="4">
        <v>5</v>
      </c>
      <c r="G197" s="4">
        <v>5</v>
      </c>
      <c r="H197" s="4">
        <f t="shared" si="12"/>
        <v>2</v>
      </c>
      <c r="I197" s="4">
        <v>5</v>
      </c>
      <c r="J197" s="4">
        <v>-7</v>
      </c>
      <c r="K197" s="4">
        <v>9</v>
      </c>
      <c r="L197" s="4">
        <v>-1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13"/>
        <v>1</v>
      </c>
      <c r="U197" s="4">
        <v>10</v>
      </c>
      <c r="V197" s="4">
        <v>15</v>
      </c>
      <c r="W197" s="4">
        <v>0</v>
      </c>
      <c r="X197" s="4" t="s">
        <v>4</v>
      </c>
      <c r="Y197" s="4" t="s">
        <v>796</v>
      </c>
      <c r="Z197" s="39">
        <v>55000020</v>
      </c>
      <c r="AA197" s="20">
        <v>100</v>
      </c>
      <c r="AB197" s="20">
        <v>55000032</v>
      </c>
      <c r="AC197" s="20">
        <v>100</v>
      </c>
      <c r="AD197" s="20">
        <v>55000201</v>
      </c>
      <c r="AE197" s="20">
        <v>100</v>
      </c>
      <c r="AF197" s="20"/>
      <c r="AG197" s="20"/>
      <c r="AH197" s="20" t="e">
        <f>IF(ISBLANK($Z197),0, LOOKUP($Z197,[1]Skill!$A:$A,[1]Skill!$V:$V)*$AA197/100)+
IF(ISBLANK($AB197),0, LOOKUP($AB197,[1]Skill!$A:$A,[1]Skill!$V:$V)*$AC197/100)+
IF(ISBLANK($AD197),0, LOOKUP($AD197,[1]Skill!$A:$A,[1]Skill!$V:$V)*$AE197/100)+
IF(ISBLANK($AF197),0, LOOKUP($AF197,[1]Skill!$A:$A,[1]Skill!$V:$V)*$AG197/100)</f>
        <v>#N/A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ref="AN197:AN260" si="14">CONCATENATE(AI197,";",AJ197,";",AK197,";",AL197,";",AM197)</f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ref="AV197:AV260" si="15">CONCATENATE(AO197,";",AP197,";",AQ197,";",AR197,";",AS197,";",AT197,";",AU197)</f>
        <v>0;0;0;0;0;0;0</v>
      </c>
      <c r="AW197" s="52" t="s">
        <v>1089</v>
      </c>
      <c r="AX197" s="4">
        <v>5</v>
      </c>
      <c r="AY197" s="4">
        <v>194</v>
      </c>
      <c r="AZ197" s="4"/>
      <c r="BA197" s="20">
        <v>0</v>
      </c>
      <c r="BB197" s="21">
        <v>0</v>
      </c>
      <c r="BC197" s="27">
        <v>0.8327869</v>
      </c>
    </row>
    <row r="198" spans="1:55">
      <c r="A198">
        <v>51000195</v>
      </c>
      <c r="B198" s="4" t="s">
        <v>212</v>
      </c>
      <c r="C198" s="4" t="s">
        <v>635</v>
      </c>
      <c r="D198" s="21" t="s">
        <v>872</v>
      </c>
      <c r="E198" s="4">
        <v>5</v>
      </c>
      <c r="F198" s="4">
        <v>5</v>
      </c>
      <c r="G198" s="4">
        <v>0</v>
      </c>
      <c r="H198" s="4">
        <f t="shared" si="12"/>
        <v>3</v>
      </c>
      <c r="I198" s="4">
        <v>5</v>
      </c>
      <c r="J198" s="4">
        <v>-19</v>
      </c>
      <c r="K198" s="4">
        <v>27</v>
      </c>
      <c r="L198" s="4">
        <v>-3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13"/>
        <v>5</v>
      </c>
      <c r="U198" s="4">
        <v>10</v>
      </c>
      <c r="V198" s="4">
        <v>10</v>
      </c>
      <c r="W198" s="4">
        <v>0</v>
      </c>
      <c r="X198" s="4" t="s">
        <v>22</v>
      </c>
      <c r="Y198" s="4" t="s">
        <v>797</v>
      </c>
      <c r="Z198" s="39">
        <v>55000036</v>
      </c>
      <c r="AA198" s="20">
        <v>100</v>
      </c>
      <c r="AB198" s="20">
        <v>55000044</v>
      </c>
      <c r="AC198" s="20">
        <v>18</v>
      </c>
      <c r="AD198" s="20">
        <v>55000202</v>
      </c>
      <c r="AE198" s="20">
        <v>100</v>
      </c>
      <c r="AF198" s="20"/>
      <c r="AG198" s="20"/>
      <c r="AH198" s="20" t="e">
        <f>IF(ISBLANK($Z198),0, LOOKUP($Z198,[1]Skill!$A:$A,[1]Skill!$V:$V)*$AA198/100)+
IF(ISBLANK($AB198),0, LOOKUP($AB198,[1]Skill!$A:$A,[1]Skill!$V:$V)*$AC198/100)+
IF(ISBLANK($AD198),0, LOOKUP($AD198,[1]Skill!$A:$A,[1]Skill!$V:$V)*$AE198/100)+
IF(ISBLANK($AF198),0, LOOKUP($AF198,[1]Skill!$A:$A,[1]Skill!$V:$V)*$AG198/100)</f>
        <v>#N/A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14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15"/>
        <v>0;0;0;0;0;0;0</v>
      </c>
      <c r="AW198" s="52" t="s">
        <v>1089</v>
      </c>
      <c r="AX198" s="4">
        <v>3</v>
      </c>
      <c r="AY198" s="4">
        <v>195</v>
      </c>
      <c r="AZ198" s="4"/>
      <c r="BA198" s="20">
        <v>0</v>
      </c>
      <c r="BB198" s="21">
        <v>0</v>
      </c>
      <c r="BC198" s="27">
        <v>0.81967210000000001</v>
      </c>
    </row>
    <row r="199" spans="1:55">
      <c r="A199">
        <v>51000196</v>
      </c>
      <c r="B199" s="4" t="s">
        <v>213</v>
      </c>
      <c r="C199" s="4" t="s">
        <v>636</v>
      </c>
      <c r="D199" s="21" t="s">
        <v>873</v>
      </c>
      <c r="E199" s="4">
        <v>5</v>
      </c>
      <c r="F199" s="4">
        <v>5</v>
      </c>
      <c r="G199" s="4">
        <v>4</v>
      </c>
      <c r="H199" s="4">
        <f t="shared" si="12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13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798</v>
      </c>
      <c r="Z199" s="39">
        <v>55000110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LOOKUP($Z199,[1]Skill!$A:$A,[1]Skill!$V:$V)*$AA199/100)+
IF(ISBLANK($AB199),0, LOOKUP($AB199,[1]Skill!$A:$A,[1]Skill!$V:$V)*$AC199/100)+
IF(ISBLANK($AD199),0, LOOKUP($AD199,[1]Skill!$A:$A,[1]Skill!$V:$V)*$AE199/100)+
IF(ISBLANK($AF199),0, LOOKUP($AF199,[1]Skill!$A:$A,[1]Skill!$V:$V)*$AG199/100)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14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15"/>
        <v>0;0;0;0;0;0;0</v>
      </c>
      <c r="AW199" s="52" t="s">
        <v>1089</v>
      </c>
      <c r="AX199" s="4">
        <v>6</v>
      </c>
      <c r="AY199" s="4">
        <v>196</v>
      </c>
      <c r="AZ199" s="4"/>
      <c r="BA199" s="20">
        <v>0</v>
      </c>
      <c r="BB199" s="21">
        <v>0</v>
      </c>
      <c r="BC199" s="27">
        <v>0.9606557</v>
      </c>
    </row>
    <row r="200" spans="1:55">
      <c r="A200">
        <v>51000197</v>
      </c>
      <c r="B200" s="4" t="s">
        <v>214</v>
      </c>
      <c r="C200" s="4" t="s">
        <v>637</v>
      </c>
      <c r="D200" s="21" t="s">
        <v>873</v>
      </c>
      <c r="E200" s="4">
        <v>5</v>
      </c>
      <c r="F200" s="4">
        <v>5</v>
      </c>
      <c r="G200" s="4">
        <v>2</v>
      </c>
      <c r="H200" s="4">
        <f t="shared" si="12"/>
        <v>6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13"/>
        <v>-28</v>
      </c>
      <c r="U200" s="4">
        <v>10</v>
      </c>
      <c r="V200" s="4">
        <v>15</v>
      </c>
      <c r="W200" s="4">
        <v>0</v>
      </c>
      <c r="X200" s="4" t="s">
        <v>4</v>
      </c>
      <c r="Y200" s="4" t="s">
        <v>799</v>
      </c>
      <c r="Z200" s="39">
        <v>55000002</v>
      </c>
      <c r="AA200" s="20">
        <v>100</v>
      </c>
      <c r="AB200" s="20">
        <v>55000060</v>
      </c>
      <c r="AC200" s="20">
        <v>100</v>
      </c>
      <c r="AD200" s="20">
        <v>55000103</v>
      </c>
      <c r="AE200" s="20">
        <v>100</v>
      </c>
      <c r="AF200" s="20"/>
      <c r="AG200" s="20"/>
      <c r="AH200" s="20" t="e">
        <f>IF(ISBLANK($Z200),0, LOOKUP($Z200,[1]Skill!$A:$A,[1]Skill!$V:$V)*$AA200/100)+
IF(ISBLANK($AB200),0, LOOKUP($AB200,[1]Skill!$A:$A,[1]Skill!$V:$V)*$AC200/100)+
IF(ISBLANK($AD200),0, LOOKUP($AD200,[1]Skill!$A:$A,[1]Skill!$V:$V)*$AE200/100)+
IF(ISBLANK($AF200),0, LOOKUP($AF200,[1]Skill!$A:$A,[1]Skill!$V:$V)*$AG200/100)</f>
        <v>#N/A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14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15"/>
        <v>0;0;0;0;0;0;0</v>
      </c>
      <c r="AW200" s="52" t="s">
        <v>1089</v>
      </c>
      <c r="AX200" s="4">
        <v>6</v>
      </c>
      <c r="AY200" s="4">
        <v>197</v>
      </c>
      <c r="AZ200" s="4"/>
      <c r="BA200" s="20">
        <v>0</v>
      </c>
      <c r="BB200" s="21">
        <v>0</v>
      </c>
      <c r="BC200" s="27">
        <v>0.82459009999999999</v>
      </c>
    </row>
    <row r="201" spans="1:55">
      <c r="A201">
        <v>51000198</v>
      </c>
      <c r="B201" s="4" t="s">
        <v>215</v>
      </c>
      <c r="C201" s="4" t="s">
        <v>638</v>
      </c>
      <c r="D201" s="21" t="s">
        <v>873</v>
      </c>
      <c r="E201" s="4">
        <v>5</v>
      </c>
      <c r="F201" s="4">
        <v>5</v>
      </c>
      <c r="G201" s="4">
        <v>1</v>
      </c>
      <c r="H201" s="4">
        <f t="shared" si="12"/>
        <v>6</v>
      </c>
      <c r="I201" s="4">
        <v>5</v>
      </c>
      <c r="J201" s="4">
        <v>-23</v>
      </c>
      <c r="K201" s="4">
        <v>14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13"/>
        <v>-8.68</v>
      </c>
      <c r="U201" s="4">
        <v>10</v>
      </c>
      <c r="V201" s="4">
        <v>12</v>
      </c>
      <c r="W201" s="4">
        <v>0</v>
      </c>
      <c r="X201" s="4" t="s">
        <v>12</v>
      </c>
      <c r="Y201" s="4" t="s">
        <v>972</v>
      </c>
      <c r="Z201" s="39">
        <v>55000036</v>
      </c>
      <c r="AA201" s="20">
        <v>100</v>
      </c>
      <c r="AB201" s="20"/>
      <c r="AC201" s="20"/>
      <c r="AD201" s="20"/>
      <c r="AE201" s="20"/>
      <c r="AF201" s="20"/>
      <c r="AG201" s="20"/>
      <c r="AH201" s="20" t="e">
        <f>IF(ISBLANK($Z201),0, LOOKUP($Z201,[1]Skill!$A:$A,[1]Skill!$V:$V)*$AA201/100)+
IF(ISBLANK($AB201),0, LOOKUP($AB201,[1]Skill!$A:$A,[1]Skill!$V:$V)*$AC201/100)+
IF(ISBLANK($AD201),0, LOOKUP($AD201,[1]Skill!$A:$A,[1]Skill!$V:$V)*$AE201/100)+
IF(ISBLANK($AF201),0, LOOKUP($AF201,[1]Skill!$A:$A,[1]Skill!$V:$V)*$AG201/100)</f>
        <v>#N/A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14"/>
        <v>0;0;0;0;0</v>
      </c>
      <c r="AO201" s="20">
        <v>0</v>
      </c>
      <c r="AP201" s="20">
        <v>0</v>
      </c>
      <c r="AQ201" s="20">
        <v>0</v>
      </c>
      <c r="AR201" s="20">
        <v>0.3</v>
      </c>
      <c r="AS201" s="20">
        <v>0</v>
      </c>
      <c r="AT201" s="20">
        <v>0</v>
      </c>
      <c r="AU201" s="20">
        <v>0</v>
      </c>
      <c r="AV201" s="4" t="str">
        <f t="shared" si="15"/>
        <v>0;0;0;0.3;0;0;0</v>
      </c>
      <c r="AW201" s="52" t="s">
        <v>1089</v>
      </c>
      <c r="AX201" s="4">
        <v>3</v>
      </c>
      <c r="AY201" s="4">
        <v>198</v>
      </c>
      <c r="AZ201" s="4"/>
      <c r="BA201" s="20">
        <v>0</v>
      </c>
      <c r="BB201" s="21">
        <v>0</v>
      </c>
      <c r="BC201" s="27">
        <v>0.70327870000000003</v>
      </c>
    </row>
    <row r="202" spans="1:55">
      <c r="A202">
        <v>51000199</v>
      </c>
      <c r="B202" s="4" t="s">
        <v>216</v>
      </c>
      <c r="C202" s="4" t="s">
        <v>379</v>
      </c>
      <c r="D202" s="21"/>
      <c r="E202" s="4">
        <v>3</v>
      </c>
      <c r="F202" s="4">
        <v>13</v>
      </c>
      <c r="G202" s="4">
        <v>0</v>
      </c>
      <c r="H202" s="4">
        <f t="shared" si="12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si="13"/>
        <v>5</v>
      </c>
      <c r="U202" s="4">
        <v>0</v>
      </c>
      <c r="V202" s="4">
        <v>0</v>
      </c>
      <c r="W202" s="4">
        <v>6</v>
      </c>
      <c r="X202" s="4" t="s">
        <v>867</v>
      </c>
      <c r="Y202" s="4" t="s">
        <v>1120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LOOKUP($Z202,[1]Skill!$A:$A,[1]Skill!$V:$V)*$AA202/100)+
IF(ISBLANK($AB202),0, LOOKUP($AB202,[1]Skill!$A:$A,[1]Skill!$V:$V)*$AC202/100)+
IF(ISBLANK($AD202),0, LOOKUP($AD202,[1]Skill!$A:$A,[1]Skill!$V:$V)*$AE202/100)+
IF(ISBLANK($AF202),0, LOOKUP($AF202,[1]Skill!$A:$A,[1]Skill!$V:$V)*$AG202/100)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si="14"/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si="15"/>
        <v>0;0;0;0;0;0;0</v>
      </c>
      <c r="AW202" s="52" t="s">
        <v>1089</v>
      </c>
      <c r="AX202" s="4">
        <v>6</v>
      </c>
      <c r="AY202" s="4">
        <v>199</v>
      </c>
      <c r="AZ202" s="4"/>
      <c r="BA202" s="20">
        <v>0</v>
      </c>
      <c r="BB202" s="21">
        <v>0</v>
      </c>
      <c r="BC202" s="27">
        <v>8.3606559999999996E-2</v>
      </c>
    </row>
    <row r="203" spans="1:55">
      <c r="A203">
        <v>51000200</v>
      </c>
      <c r="B203" s="4" t="s">
        <v>217</v>
      </c>
      <c r="C203" s="4" t="s">
        <v>380</v>
      </c>
      <c r="D203" s="21" t="s">
        <v>873</v>
      </c>
      <c r="E203" s="4">
        <v>2</v>
      </c>
      <c r="F203" s="4">
        <v>8</v>
      </c>
      <c r="G203" s="4">
        <v>0</v>
      </c>
      <c r="H203" s="4">
        <f t="shared" si="12"/>
        <v>3</v>
      </c>
      <c r="I203" s="4">
        <v>2</v>
      </c>
      <c r="J203" s="4">
        <v>21</v>
      </c>
      <c r="K203" s="4">
        <v>-8</v>
      </c>
      <c r="L203" s="8">
        <v>-6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13"/>
        <v>7</v>
      </c>
      <c r="U203" s="4">
        <v>10</v>
      </c>
      <c r="V203" s="4">
        <v>22</v>
      </c>
      <c r="W203" s="4">
        <v>0</v>
      </c>
      <c r="X203" s="4" t="s">
        <v>16</v>
      </c>
      <c r="Y203" s="4" t="s">
        <v>800</v>
      </c>
      <c r="Z203" s="39">
        <v>55000192</v>
      </c>
      <c r="AA203" s="20">
        <v>100</v>
      </c>
      <c r="AB203" s="20">
        <v>55000253</v>
      </c>
      <c r="AC203" s="20">
        <v>100</v>
      </c>
      <c r="AD203" s="20"/>
      <c r="AE203" s="20"/>
      <c r="AF203" s="20"/>
      <c r="AG203" s="20"/>
      <c r="AH203" s="20" t="e">
        <f>IF(ISBLANK($Z203),0, LOOKUP($Z203,[1]Skill!$A:$A,[1]Skill!$V:$V)*$AA203/100)+
IF(ISBLANK($AB203),0, LOOKUP($AB203,[1]Skill!$A:$A,[1]Skill!$V:$V)*$AC203/100)+
IF(ISBLANK($AD203),0, LOOKUP($AD203,[1]Skill!$A:$A,[1]Skill!$V:$V)*$AE203/100)+
IF(ISBLANK($AF203),0, LOOKUP($AF203,[1]Skill!$A:$A,[1]Skill!$V:$V)*$AG203/100)</f>
        <v>#N/A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4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5"/>
        <v>0;0;0;0;0;0;0</v>
      </c>
      <c r="AW203" s="52" t="s">
        <v>1089</v>
      </c>
      <c r="AX203" s="4">
        <v>6</v>
      </c>
      <c r="AY203" s="4">
        <v>200</v>
      </c>
      <c r="AZ203" s="4"/>
      <c r="BA203" s="20">
        <v>0</v>
      </c>
      <c r="BB203" s="21">
        <v>0</v>
      </c>
      <c r="BC203" s="27">
        <v>0.38196720000000001</v>
      </c>
    </row>
    <row r="204" spans="1:55">
      <c r="A204">
        <v>51000201</v>
      </c>
      <c r="B204" s="4" t="s">
        <v>218</v>
      </c>
      <c r="C204" s="4" t="s">
        <v>639</v>
      </c>
      <c r="D204" s="21" t="s">
        <v>873</v>
      </c>
      <c r="E204" s="4">
        <v>2</v>
      </c>
      <c r="F204" s="4">
        <v>11</v>
      </c>
      <c r="G204" s="4">
        <v>0</v>
      </c>
      <c r="H204" s="4">
        <f t="shared" si="12"/>
        <v>6</v>
      </c>
      <c r="I204" s="4">
        <v>2</v>
      </c>
      <c r="J204" s="4">
        <v>20</v>
      </c>
      <c r="K204" s="4">
        <v>20</v>
      </c>
      <c r="L204" s="4">
        <v>-2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14">
        <f t="shared" si="13"/>
        <v>38</v>
      </c>
      <c r="U204" s="4">
        <v>10</v>
      </c>
      <c r="V204" s="4">
        <v>15</v>
      </c>
      <c r="W204" s="4">
        <v>0</v>
      </c>
      <c r="X204" s="4" t="s">
        <v>2</v>
      </c>
      <c r="Y204" s="4" t="s">
        <v>890</v>
      </c>
      <c r="Z204" s="39">
        <v>55000150</v>
      </c>
      <c r="AA204" s="20">
        <v>100</v>
      </c>
      <c r="AB204" s="20">
        <v>55000204</v>
      </c>
      <c r="AC204" s="20">
        <v>100</v>
      </c>
      <c r="AD204" s="20"/>
      <c r="AE204" s="20"/>
      <c r="AF204" s="20"/>
      <c r="AG204" s="20"/>
      <c r="AH204" s="20" t="e">
        <f>IF(ISBLANK($Z204),0, LOOKUP($Z204,[1]Skill!$A:$A,[1]Skill!$V:$V)*$AA204/100)+
IF(ISBLANK($AB204),0, LOOKUP($AB204,[1]Skill!$A:$A,[1]Skill!$V:$V)*$AC204/100)+
IF(ISBLANK($AD204),0, LOOKUP($AD204,[1]Skill!$A:$A,[1]Skill!$V:$V)*$AE204/100)+
IF(ISBLANK($AF204),0, LOOKUP($AF204,[1]Skill!$A:$A,[1]Skill!$V:$V)*$AG204/100)</f>
        <v>#N/A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4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5"/>
        <v>0;0;0;0;0;0;0</v>
      </c>
      <c r="AW204" s="52" t="s">
        <v>1089</v>
      </c>
      <c r="AX204" s="4">
        <v>6</v>
      </c>
      <c r="AY204" s="4">
        <v>201</v>
      </c>
      <c r="AZ204" s="4"/>
      <c r="BA204" s="20">
        <v>0</v>
      </c>
      <c r="BB204" s="21">
        <v>0</v>
      </c>
      <c r="BC204" s="27">
        <v>0.3885246</v>
      </c>
    </row>
    <row r="205" spans="1:55">
      <c r="A205">
        <v>51000202</v>
      </c>
      <c r="B205" s="4" t="s">
        <v>219</v>
      </c>
      <c r="C205" s="4" t="s">
        <v>640</v>
      </c>
      <c r="D205" s="21" t="s">
        <v>873</v>
      </c>
      <c r="E205" s="4">
        <v>2</v>
      </c>
      <c r="F205" s="4">
        <v>8</v>
      </c>
      <c r="G205" s="4">
        <v>0</v>
      </c>
      <c r="H205" s="4">
        <f t="shared" si="12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13"/>
        <v>7</v>
      </c>
      <c r="U205" s="4">
        <v>30</v>
      </c>
      <c r="V205" s="4">
        <v>15</v>
      </c>
      <c r="W205" s="4">
        <v>0</v>
      </c>
      <c r="X205" s="4" t="s">
        <v>869</v>
      </c>
      <c r="Y205" s="4" t="s">
        <v>1036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LOOKUP($Z205,[1]Skill!$A:$A,[1]Skill!$V:$V)*$AA205/100)+
IF(ISBLANK($AB205),0, LOOKUP($AB205,[1]Skill!$A:$A,[1]Skill!$V:$V)*$AC205/100)+
IF(ISBLANK($AD205),0, LOOKUP($AD205,[1]Skill!$A:$A,[1]Skill!$V:$V)*$AE205/100)+
IF(ISBLANK($AF205),0, LOOKUP($AF205,[1]Skill!$A:$A,[1]Skill!$V:$V)*$AG205/100)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4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5"/>
        <v>0;0;0;0;0;0;0</v>
      </c>
      <c r="AW205" s="52" t="s">
        <v>1089</v>
      </c>
      <c r="AX205" s="4">
        <v>6</v>
      </c>
      <c r="AY205" s="4">
        <v>202</v>
      </c>
      <c r="AZ205" s="4"/>
      <c r="BA205" s="20">
        <v>0</v>
      </c>
      <c r="BB205" s="21">
        <v>0</v>
      </c>
      <c r="BC205" s="27">
        <v>0.3180328</v>
      </c>
    </row>
    <row r="206" spans="1:55">
      <c r="A206">
        <v>51000203</v>
      </c>
      <c r="B206" s="4" t="s">
        <v>221</v>
      </c>
      <c r="C206" s="4" t="s">
        <v>641</v>
      </c>
      <c r="D206" s="21" t="s">
        <v>873</v>
      </c>
      <c r="E206" s="4">
        <v>3</v>
      </c>
      <c r="F206" s="4">
        <v>14</v>
      </c>
      <c r="G206" s="4">
        <v>0</v>
      </c>
      <c r="H206" s="4">
        <f t="shared" si="12"/>
        <v>6</v>
      </c>
      <c r="I206" s="4">
        <v>3</v>
      </c>
      <c r="J206" s="4">
        <v>8</v>
      </c>
      <c r="K206" s="4">
        <v>19</v>
      </c>
      <c r="L206" s="4">
        <v>-1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13"/>
        <v>26</v>
      </c>
      <c r="U206" s="4">
        <v>10</v>
      </c>
      <c r="V206" s="4">
        <v>0</v>
      </c>
      <c r="W206" s="4">
        <v>0</v>
      </c>
      <c r="X206" s="4" t="s">
        <v>94</v>
      </c>
      <c r="Y206" s="4" t="s">
        <v>1110</v>
      </c>
      <c r="Z206" s="39">
        <v>55100001</v>
      </c>
      <c r="AA206" s="20">
        <v>100</v>
      </c>
      <c r="AB206" s="20">
        <v>55000205</v>
      </c>
      <c r="AC206" s="20">
        <v>100</v>
      </c>
      <c r="AD206" s="20"/>
      <c r="AE206" s="20"/>
      <c r="AF206" s="20"/>
      <c r="AG206" s="20"/>
      <c r="AH206" s="20" t="e">
        <f>IF(ISBLANK($Z206),0, LOOKUP($Z206,[1]Skill!$A:$A,[1]Skill!$V:$V)*$AA206/100)+
IF(ISBLANK($AB206),0, LOOKUP($AB206,[1]Skill!$A:$A,[1]Skill!$V:$V)*$AC206/100)+
IF(ISBLANK($AD206),0, LOOKUP($AD206,[1]Skill!$A:$A,[1]Skill!$V:$V)*$AE206/100)+
IF(ISBLANK($AF206),0, LOOKUP($AF206,[1]Skill!$A:$A,[1]Skill!$V:$V)*$AG206/100)</f>
        <v>#N/A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4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5"/>
        <v>0;0;0;0;0;0;0</v>
      </c>
      <c r="AW206" s="52" t="s">
        <v>1089</v>
      </c>
      <c r="AX206" s="4">
        <v>6</v>
      </c>
      <c r="AY206" s="4">
        <v>203</v>
      </c>
      <c r="AZ206" s="4"/>
      <c r="BA206" s="20">
        <v>0</v>
      </c>
      <c r="BB206" s="21">
        <v>0</v>
      </c>
      <c r="BC206" s="27">
        <v>0.54754100000000006</v>
      </c>
    </row>
    <row r="207" spans="1:55">
      <c r="A207">
        <v>51000204</v>
      </c>
      <c r="B207" s="4" t="s">
        <v>222</v>
      </c>
      <c r="C207" s="4" t="s">
        <v>642</v>
      </c>
      <c r="D207" s="21" t="s">
        <v>873</v>
      </c>
      <c r="E207" s="4">
        <v>2</v>
      </c>
      <c r="F207" s="4">
        <v>11</v>
      </c>
      <c r="G207" s="4">
        <v>0</v>
      </c>
      <c r="H207" s="4">
        <f t="shared" si="12"/>
        <v>6</v>
      </c>
      <c r="I207" s="4">
        <v>2</v>
      </c>
      <c r="J207" s="4">
        <v>3</v>
      </c>
      <c r="K207" s="4">
        <v>-9</v>
      </c>
      <c r="L207" s="4">
        <v>-2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13"/>
        <v>-8</v>
      </c>
      <c r="U207" s="4">
        <v>10</v>
      </c>
      <c r="V207" s="4">
        <v>20</v>
      </c>
      <c r="W207" s="4">
        <v>0</v>
      </c>
      <c r="X207" s="4" t="s">
        <v>172</v>
      </c>
      <c r="Y207" s="4" t="s">
        <v>801</v>
      </c>
      <c r="Z207" s="39">
        <v>55000206</v>
      </c>
      <c r="AA207" s="20">
        <v>100</v>
      </c>
      <c r="AB207" s="20"/>
      <c r="AC207" s="20"/>
      <c r="AD207" s="20"/>
      <c r="AE207" s="20"/>
      <c r="AF207" s="20"/>
      <c r="AG207" s="20"/>
      <c r="AH207" s="20" t="e">
        <f>IF(ISBLANK($Z207),0, LOOKUP($Z207,[1]Skill!$A:$A,[1]Skill!$V:$V)*$AA207/100)+
IF(ISBLANK($AB207),0, LOOKUP($AB207,[1]Skill!$A:$A,[1]Skill!$V:$V)*$AC207/100)+
IF(ISBLANK($AD207),0, LOOKUP($AD207,[1]Skill!$A:$A,[1]Skill!$V:$V)*$AE207/100)+
IF(ISBLANK($AF207),0, LOOKUP($AF207,[1]Skill!$A:$A,[1]Skill!$V:$V)*$AG207/100)</f>
        <v>#N/A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4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5"/>
        <v>0;0;0;0;0;0;0</v>
      </c>
      <c r="AW207" s="52" t="s">
        <v>1089</v>
      </c>
      <c r="AX207" s="4">
        <v>6</v>
      </c>
      <c r="AY207" s="4">
        <v>204</v>
      </c>
      <c r="AZ207" s="4"/>
      <c r="BA207" s="20">
        <v>0</v>
      </c>
      <c r="BB207" s="21">
        <v>0</v>
      </c>
      <c r="BC207" s="27">
        <v>0.20491799999999999</v>
      </c>
    </row>
    <row r="208" spans="1:55">
      <c r="A208">
        <v>51000205</v>
      </c>
      <c r="B208" s="4" t="s">
        <v>223</v>
      </c>
      <c r="C208" s="4" t="s">
        <v>643</v>
      </c>
      <c r="D208" s="21" t="s">
        <v>873</v>
      </c>
      <c r="E208" s="4">
        <v>1</v>
      </c>
      <c r="F208" s="4">
        <v>14</v>
      </c>
      <c r="G208" s="4">
        <v>0</v>
      </c>
      <c r="H208" s="4">
        <f t="shared" si="12"/>
        <v>2</v>
      </c>
      <c r="I208" s="4">
        <v>2</v>
      </c>
      <c r="J208" s="4">
        <v>-14</v>
      </c>
      <c r="K208" s="4">
        <v>16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13"/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891</v>
      </c>
      <c r="Z208" s="39">
        <v>55000207</v>
      </c>
      <c r="AA208" s="20">
        <v>50</v>
      </c>
      <c r="AB208" s="20">
        <v>55000187</v>
      </c>
      <c r="AC208" s="20">
        <v>100</v>
      </c>
      <c r="AD208" s="20"/>
      <c r="AE208" s="20"/>
      <c r="AF208" s="20"/>
      <c r="AG208" s="20"/>
      <c r="AH208" s="20" t="e">
        <f>IF(ISBLANK($Z208),0, LOOKUP($Z208,[1]Skill!$A:$A,[1]Skill!$V:$V)*$AA208/100)+
IF(ISBLANK($AB208),0, LOOKUP($AB208,[1]Skill!$A:$A,[1]Skill!$V:$V)*$AC208/100)+
IF(ISBLANK($AD208),0, LOOKUP($AD208,[1]Skill!$A:$A,[1]Skill!$V:$V)*$AE208/100)+
IF(ISBLANK($AF208),0, LOOKUP($AF208,[1]Skill!$A:$A,[1]Skill!$V:$V)*$AG208/100)</f>
        <v>#N/A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4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5"/>
        <v>0;0;0;0;0;0;0</v>
      </c>
      <c r="AW208" s="52" t="s">
        <v>1089</v>
      </c>
      <c r="AX208" s="4">
        <v>6</v>
      </c>
      <c r="AY208" s="4">
        <v>205</v>
      </c>
      <c r="AZ208" s="4"/>
      <c r="BA208" s="20">
        <v>0</v>
      </c>
      <c r="BB208" s="21">
        <v>0</v>
      </c>
      <c r="BC208" s="27">
        <v>0.53278689999999995</v>
      </c>
    </row>
    <row r="209" spans="1:55">
      <c r="A209">
        <v>51000206</v>
      </c>
      <c r="B209" s="4" t="s">
        <v>224</v>
      </c>
      <c r="C209" s="4" t="s">
        <v>644</v>
      </c>
      <c r="D209" s="21" t="s">
        <v>873</v>
      </c>
      <c r="E209" s="4">
        <v>1</v>
      </c>
      <c r="F209" s="4">
        <v>1</v>
      </c>
      <c r="G209" s="4">
        <v>6</v>
      </c>
      <c r="H209" s="4">
        <f t="shared" si="12"/>
        <v>5</v>
      </c>
      <c r="I209" s="4">
        <v>1</v>
      </c>
      <c r="J209" s="4">
        <v>7</v>
      </c>
      <c r="K209" s="4">
        <v>9</v>
      </c>
      <c r="L209" s="4">
        <v>-2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13"/>
        <v>14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1068</v>
      </c>
      <c r="Z209" s="39">
        <v>55000120</v>
      </c>
      <c r="AA209" s="20">
        <v>30</v>
      </c>
      <c r="AB209" s="20"/>
      <c r="AC209" s="20"/>
      <c r="AD209" s="20"/>
      <c r="AE209" s="20"/>
      <c r="AF209" s="20"/>
      <c r="AG209" s="20"/>
      <c r="AH209" s="20" t="e">
        <f>IF(ISBLANK($Z209),0, LOOKUP($Z209,[1]Skill!$A:$A,[1]Skill!$V:$V)*$AA209/100)+
IF(ISBLANK($AB209),0, LOOKUP($AB209,[1]Skill!$A:$A,[1]Skill!$V:$V)*$AC209/100)+
IF(ISBLANK($AD209),0, LOOKUP($AD209,[1]Skill!$A:$A,[1]Skill!$V:$V)*$AE209/100)+
IF(ISBLANK($AF209),0, LOOKUP($AF209,[1]Skill!$A:$A,[1]Skill!$V:$V)*$AG209/100)</f>
        <v>#N/A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4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5"/>
        <v>0;0;0;0;0;0;0</v>
      </c>
      <c r="AW209" s="52" t="s">
        <v>1089</v>
      </c>
      <c r="AX209" s="4">
        <v>6</v>
      </c>
      <c r="AY209" s="4">
        <v>206</v>
      </c>
      <c r="AZ209" s="4"/>
      <c r="BA209" s="20">
        <v>0</v>
      </c>
      <c r="BB209" s="21">
        <v>0</v>
      </c>
      <c r="BC209" s="27">
        <v>0.1622951</v>
      </c>
    </row>
    <row r="210" spans="1:55">
      <c r="A210">
        <v>51000207</v>
      </c>
      <c r="B210" s="4" t="s">
        <v>225</v>
      </c>
      <c r="C210" s="4" t="s">
        <v>381</v>
      </c>
      <c r="D210" s="21" t="s">
        <v>873</v>
      </c>
      <c r="E210" s="4">
        <v>2</v>
      </c>
      <c r="F210" s="4">
        <v>1</v>
      </c>
      <c r="G210" s="4">
        <v>6</v>
      </c>
      <c r="H210" s="4">
        <f t="shared" si="12"/>
        <v>5</v>
      </c>
      <c r="I210" s="4">
        <v>2</v>
      </c>
      <c r="J210" s="4">
        <v>23</v>
      </c>
      <c r="K210" s="4">
        <v>-5</v>
      </c>
      <c r="L210" s="4">
        <v>-2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14">
        <f t="shared" si="13"/>
        <v>16</v>
      </c>
      <c r="U210" s="4">
        <v>10</v>
      </c>
      <c r="V210" s="4">
        <v>20</v>
      </c>
      <c r="W210" s="4">
        <v>0</v>
      </c>
      <c r="X210" s="4" t="s">
        <v>172</v>
      </c>
      <c r="Y210" s="4" t="s">
        <v>906</v>
      </c>
      <c r="Z210" s="39">
        <v>55000001</v>
      </c>
      <c r="AA210" s="20">
        <v>100</v>
      </c>
      <c r="AB210" s="20">
        <v>55000038</v>
      </c>
      <c r="AC210" s="20">
        <v>25</v>
      </c>
      <c r="AD210" s="20"/>
      <c r="AE210" s="20"/>
      <c r="AF210" s="20"/>
      <c r="AG210" s="20"/>
      <c r="AH210" s="20" t="e">
        <f>IF(ISBLANK($Z210),0, LOOKUP($Z210,[1]Skill!$A:$A,[1]Skill!$V:$V)*$AA210/100)+
IF(ISBLANK($AB210),0, LOOKUP($AB210,[1]Skill!$A:$A,[1]Skill!$V:$V)*$AC210/100)+
IF(ISBLANK($AD210),0, LOOKUP($AD210,[1]Skill!$A:$A,[1]Skill!$V:$V)*$AE210/100)+
IF(ISBLANK($AF210),0, LOOKUP($AF210,[1]Skill!$A:$A,[1]Skill!$V:$V)*$AG210/100)</f>
        <v>#N/A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4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5"/>
        <v>0;0;0;0;0;0;0</v>
      </c>
      <c r="AW210" s="52" t="s">
        <v>1089</v>
      </c>
      <c r="AX210" s="4">
        <v>6</v>
      </c>
      <c r="AY210" s="4">
        <v>207</v>
      </c>
      <c r="AZ210" s="4"/>
      <c r="BA210" s="20">
        <v>0</v>
      </c>
      <c r="BB210" s="21">
        <v>0</v>
      </c>
      <c r="BC210" s="27">
        <v>0.37704919999999997</v>
      </c>
    </row>
    <row r="211" spans="1:55">
      <c r="A211">
        <v>51000208</v>
      </c>
      <c r="B211" s="4" t="s">
        <v>226</v>
      </c>
      <c r="C211" s="4" t="s">
        <v>382</v>
      </c>
      <c r="D211" s="21" t="s">
        <v>873</v>
      </c>
      <c r="E211" s="4">
        <v>4</v>
      </c>
      <c r="F211" s="4">
        <v>10</v>
      </c>
      <c r="G211" s="4">
        <v>6</v>
      </c>
      <c r="H211" s="4">
        <f t="shared" si="12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13"/>
        <v>3</v>
      </c>
      <c r="U211" s="4">
        <v>10</v>
      </c>
      <c r="V211" s="4">
        <v>20</v>
      </c>
      <c r="W211" s="4">
        <v>0</v>
      </c>
      <c r="X211" s="4" t="s">
        <v>69</v>
      </c>
      <c r="Y211" s="4" t="s">
        <v>907</v>
      </c>
      <c r="Z211" s="39">
        <v>55000208</v>
      </c>
      <c r="AA211" s="20">
        <v>50</v>
      </c>
      <c r="AB211" s="20">
        <v>55000209</v>
      </c>
      <c r="AC211" s="20">
        <v>100</v>
      </c>
      <c r="AD211" s="20">
        <v>55000253</v>
      </c>
      <c r="AE211" s="20">
        <v>100</v>
      </c>
      <c r="AF211" s="20"/>
      <c r="AG211" s="20"/>
      <c r="AH211" s="20" t="e">
        <f>IF(ISBLANK($Z211),0, LOOKUP($Z211,[1]Skill!$A:$A,[1]Skill!$V:$V)*$AA211/100)+
IF(ISBLANK($AB211),0, LOOKUP($AB211,[1]Skill!$A:$A,[1]Skill!$V:$V)*$AC211/100)+
IF(ISBLANK($AD211),0, LOOKUP($AD211,[1]Skill!$A:$A,[1]Skill!$V:$V)*$AE211/100)+
IF(ISBLANK($AF211),0, LOOKUP($AF211,[1]Skill!$A:$A,[1]Skill!$V:$V)*$AG211/100)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4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5"/>
        <v>0;0;0;0;0;0;0</v>
      </c>
      <c r="AW211" s="52" t="s">
        <v>1089</v>
      </c>
      <c r="AX211" s="4">
        <v>6</v>
      </c>
      <c r="AY211" s="4">
        <v>208</v>
      </c>
      <c r="AZ211" s="4"/>
      <c r="BA211" s="20">
        <v>0</v>
      </c>
      <c r="BB211" s="21">
        <v>0</v>
      </c>
      <c r="BC211" s="27">
        <v>0.6426229</v>
      </c>
    </row>
    <row r="212" spans="1:55">
      <c r="A212">
        <v>51000209</v>
      </c>
      <c r="B212" s="4" t="s">
        <v>227</v>
      </c>
      <c r="C212" s="4" t="s">
        <v>645</v>
      </c>
      <c r="D212" s="21" t="s">
        <v>873</v>
      </c>
      <c r="E212" s="4">
        <v>3</v>
      </c>
      <c r="F212" s="4">
        <v>2</v>
      </c>
      <c r="G212" s="4">
        <v>6</v>
      </c>
      <c r="H212" s="4">
        <f t="shared" si="12"/>
        <v>1</v>
      </c>
      <c r="I212" s="4">
        <v>3</v>
      </c>
      <c r="J212" s="4">
        <v>13</v>
      </c>
      <c r="K212" s="4">
        <v>-13</v>
      </c>
      <c r="L212" s="4">
        <v>-1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13"/>
        <v>-1</v>
      </c>
      <c r="U212" s="4">
        <v>40</v>
      </c>
      <c r="V212" s="4">
        <v>0</v>
      </c>
      <c r="W212" s="4">
        <v>0</v>
      </c>
      <c r="X212" s="4" t="s">
        <v>132</v>
      </c>
      <c r="Y212" s="4" t="s">
        <v>1037</v>
      </c>
      <c r="Z212" s="39">
        <v>55000103</v>
      </c>
      <c r="AA212" s="20">
        <v>100</v>
      </c>
      <c r="AB212" s="20">
        <v>55000210</v>
      </c>
      <c r="AC212" s="20">
        <v>10</v>
      </c>
      <c r="AD212" s="20"/>
      <c r="AE212" s="20"/>
      <c r="AF212" s="20"/>
      <c r="AG212" s="20"/>
      <c r="AH212" s="20" t="e">
        <f>IF(ISBLANK($Z212),0, LOOKUP($Z212,[1]Skill!$A:$A,[1]Skill!$V:$V)*$AA212/100)+
IF(ISBLANK($AB212),0, LOOKUP($AB212,[1]Skill!$A:$A,[1]Skill!$V:$V)*$AC212/100)+
IF(ISBLANK($AD212),0, LOOKUP($AD212,[1]Skill!$A:$A,[1]Skill!$V:$V)*$AE212/100)+
IF(ISBLANK($AF212),0, LOOKUP($AF212,[1]Skill!$A:$A,[1]Skill!$V:$V)*$AG212/100)</f>
        <v>#N/A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4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5"/>
        <v>0;0;0;0;0;0;0</v>
      </c>
      <c r="AW212" s="52" t="s">
        <v>1089</v>
      </c>
      <c r="AX212" s="4">
        <v>6</v>
      </c>
      <c r="AY212" s="4">
        <v>209</v>
      </c>
      <c r="AZ212" s="4"/>
      <c r="BA212" s="20">
        <v>0</v>
      </c>
      <c r="BB212" s="21">
        <v>0</v>
      </c>
      <c r="BC212" s="27">
        <v>0.67704920000000002</v>
      </c>
    </row>
    <row r="213" spans="1:55">
      <c r="A213">
        <v>51000210</v>
      </c>
      <c r="B213" s="7" t="s">
        <v>449</v>
      </c>
      <c r="C213" s="4" t="s">
        <v>646</v>
      </c>
      <c r="D213" s="21" t="s">
        <v>873</v>
      </c>
      <c r="E213" s="4">
        <v>4</v>
      </c>
      <c r="F213" s="4">
        <v>13</v>
      </c>
      <c r="G213" s="4">
        <v>6</v>
      </c>
      <c r="H213" s="4">
        <f t="shared" si="12"/>
        <v>4</v>
      </c>
      <c r="I213" s="4">
        <v>4</v>
      </c>
      <c r="J213" s="4">
        <v>15</v>
      </c>
      <c r="K213" s="4">
        <v>-5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13"/>
        <v>10</v>
      </c>
      <c r="U213" s="4">
        <v>10</v>
      </c>
      <c r="V213" s="4">
        <v>0</v>
      </c>
      <c r="W213" s="4">
        <v>0</v>
      </c>
      <c r="X213" s="4" t="s">
        <v>1104</v>
      </c>
      <c r="Y213" s="4" t="s">
        <v>1049</v>
      </c>
      <c r="Z213" s="39">
        <v>55000114</v>
      </c>
      <c r="AA213" s="20">
        <v>30</v>
      </c>
      <c r="AB213" s="20">
        <v>55000211</v>
      </c>
      <c r="AC213" s="20">
        <v>100</v>
      </c>
      <c r="AD213" s="20"/>
      <c r="AE213" s="20"/>
      <c r="AF213" s="20">
        <v>55000233</v>
      </c>
      <c r="AG213" s="20">
        <v>100</v>
      </c>
      <c r="AH213" s="20" t="e">
        <f>IF(ISBLANK($Z213),0, LOOKUP($Z213,[1]Skill!$A:$A,[1]Skill!$V:$V)*$AA213/100)+
IF(ISBLANK($AB213),0, LOOKUP($AB213,[1]Skill!$A:$A,[1]Skill!$V:$V)*$AC213/100)+
IF(ISBLANK($AD213),0, LOOKUP($AD213,[1]Skill!$A:$A,[1]Skill!$V:$V)*$AE213/100)+
IF(ISBLANK($AF213),0, LOOKUP($AF213,[1]Skill!$A:$A,[1]Skill!$V:$V)*$AG213/100)</f>
        <v>#N/A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4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5"/>
        <v>0;0;0;0;0;0;0</v>
      </c>
      <c r="AW213" s="52" t="s">
        <v>1089</v>
      </c>
      <c r="AX213" s="4">
        <v>6</v>
      </c>
      <c r="AY213" s="4">
        <v>210</v>
      </c>
      <c r="AZ213" s="4"/>
      <c r="BA213" s="20">
        <v>0</v>
      </c>
      <c r="BB213" s="21">
        <v>0</v>
      </c>
      <c r="BC213" s="27">
        <v>0.79016390000000003</v>
      </c>
    </row>
    <row r="214" spans="1:55">
      <c r="A214">
        <v>51000211</v>
      </c>
      <c r="B214" s="4" t="s">
        <v>229</v>
      </c>
      <c r="C214" s="4" t="s">
        <v>647</v>
      </c>
      <c r="D214" s="21" t="s">
        <v>873</v>
      </c>
      <c r="E214" s="4">
        <v>2</v>
      </c>
      <c r="F214" s="4">
        <v>4</v>
      </c>
      <c r="G214" s="4">
        <v>5</v>
      </c>
      <c r="H214" s="4">
        <f t="shared" si="12"/>
        <v>6</v>
      </c>
      <c r="I214" s="4">
        <v>2</v>
      </c>
      <c r="J214" s="4">
        <v>11</v>
      </c>
      <c r="K214" s="4">
        <v>16</v>
      </c>
      <c r="L214" s="4">
        <v>-3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14">
        <f t="shared" si="13"/>
        <v>24</v>
      </c>
      <c r="U214" s="4">
        <v>10</v>
      </c>
      <c r="V214" s="4">
        <v>15</v>
      </c>
      <c r="W214" s="4">
        <v>0</v>
      </c>
      <c r="X214" s="4" t="s">
        <v>2</v>
      </c>
      <c r="Y214" s="4" t="s">
        <v>802</v>
      </c>
      <c r="Z214" s="39">
        <v>55000002</v>
      </c>
      <c r="AA214" s="20">
        <v>100</v>
      </c>
      <c r="AB214" s="20">
        <v>55000274</v>
      </c>
      <c r="AC214" s="20">
        <v>100</v>
      </c>
      <c r="AD214" s="20">
        <v>55010004</v>
      </c>
      <c r="AE214" s="20">
        <v>100</v>
      </c>
      <c r="AF214" s="20"/>
      <c r="AG214" s="20"/>
      <c r="AH214" s="20" t="e">
        <f>IF(ISBLANK($Z214),0, LOOKUP($Z214,[1]Skill!$A:$A,[1]Skill!$V:$V)*$AA214/100)+
IF(ISBLANK($AB214),0, LOOKUP($AB214,[1]Skill!$A:$A,[1]Skill!$V:$V)*$AC214/100)+
IF(ISBLANK($AD214),0, LOOKUP($AD214,[1]Skill!$A:$A,[1]Skill!$V:$V)*$AE214/100)+
IF(ISBLANK($AF214),0, LOOKUP($AF214,[1]Skill!$A:$A,[1]Skill!$V:$V)*$AG214/100)</f>
        <v>#N/A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4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5"/>
        <v>0;0;0;0;0;0;0</v>
      </c>
      <c r="AW214" s="52" t="s">
        <v>1089</v>
      </c>
      <c r="AX214" s="4">
        <v>6</v>
      </c>
      <c r="AY214" s="4">
        <v>211</v>
      </c>
      <c r="AZ214" s="4"/>
      <c r="BA214" s="20">
        <v>0</v>
      </c>
      <c r="BB214" s="21">
        <v>0</v>
      </c>
      <c r="BC214" s="27">
        <v>0.3803279</v>
      </c>
    </row>
    <row r="215" spans="1:55">
      <c r="A215">
        <v>51000212</v>
      </c>
      <c r="B215" s="4" t="s">
        <v>230</v>
      </c>
      <c r="C215" s="4" t="s">
        <v>648</v>
      </c>
      <c r="D215" s="21" t="s">
        <v>872</v>
      </c>
      <c r="E215" s="4">
        <v>4</v>
      </c>
      <c r="F215" s="4">
        <v>13</v>
      </c>
      <c r="G215" s="4">
        <v>5</v>
      </c>
      <c r="H215" s="4">
        <f t="shared" si="12"/>
        <v>5</v>
      </c>
      <c r="I215" s="4">
        <v>4</v>
      </c>
      <c r="J215" s="4">
        <v>10</v>
      </c>
      <c r="K215" s="4">
        <v>5</v>
      </c>
      <c r="L215" s="4">
        <v>-2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13"/>
        <v>13</v>
      </c>
      <c r="U215" s="4">
        <v>10</v>
      </c>
      <c r="V215" s="4">
        <v>0</v>
      </c>
      <c r="W215" s="4">
        <v>0</v>
      </c>
      <c r="X215" s="4" t="s">
        <v>190</v>
      </c>
      <c r="Y215" s="4" t="s">
        <v>1050</v>
      </c>
      <c r="Z215" s="39">
        <v>55000102</v>
      </c>
      <c r="AA215" s="20">
        <v>100</v>
      </c>
      <c r="AB215" s="20">
        <v>55000181</v>
      </c>
      <c r="AC215" s="20">
        <v>8</v>
      </c>
      <c r="AD215" s="20">
        <v>55000213</v>
      </c>
      <c r="AE215" s="20">
        <v>100</v>
      </c>
      <c r="AF215" s="20">
        <v>55000233</v>
      </c>
      <c r="AG215" s="20">
        <v>100</v>
      </c>
      <c r="AH215" s="20" t="e">
        <f>IF(ISBLANK($Z215),0, LOOKUP($Z215,[1]Skill!$A:$A,[1]Skill!$V:$V)*$AA215/100)+
IF(ISBLANK($AB215),0, LOOKUP($AB215,[1]Skill!$A:$A,[1]Skill!$V:$V)*$AC215/100)+
IF(ISBLANK($AD215),0, LOOKUP($AD215,[1]Skill!$A:$A,[1]Skill!$V:$V)*$AE215/100)+
IF(ISBLANK($AF215),0, LOOKUP($AF215,[1]Skill!$A:$A,[1]Skill!$V:$V)*$AG215/100)</f>
        <v>#N/A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4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5"/>
        <v>0;0;0;0;0;0;0</v>
      </c>
      <c r="AW215" s="52" t="s">
        <v>1089</v>
      </c>
      <c r="AX215" s="4">
        <v>6</v>
      </c>
      <c r="AY215" s="4">
        <v>212</v>
      </c>
      <c r="AZ215" s="4"/>
      <c r="BA215" s="20">
        <v>0</v>
      </c>
      <c r="BB215" s="21">
        <v>0</v>
      </c>
      <c r="BC215" s="27">
        <v>0.75901640000000004</v>
      </c>
    </row>
    <row r="216" spans="1:55">
      <c r="A216">
        <v>51000213</v>
      </c>
      <c r="B216" s="4" t="s">
        <v>231</v>
      </c>
      <c r="C216" s="4" t="s">
        <v>649</v>
      </c>
      <c r="D216" s="21" t="s">
        <v>873</v>
      </c>
      <c r="E216" s="4">
        <v>4</v>
      </c>
      <c r="F216" s="4">
        <v>9</v>
      </c>
      <c r="G216" s="4">
        <v>5</v>
      </c>
      <c r="H216" s="4">
        <f t="shared" si="12"/>
        <v>3</v>
      </c>
      <c r="I216" s="4">
        <v>4</v>
      </c>
      <c r="J216" s="4">
        <v>21</v>
      </c>
      <c r="K216" s="4">
        <v>-14</v>
      </c>
      <c r="L216" s="4">
        <v>-1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14">
        <f t="shared" si="13"/>
        <v>7.32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803</v>
      </c>
      <c r="Z216" s="39">
        <v>55000038</v>
      </c>
      <c r="AA216" s="20">
        <v>30</v>
      </c>
      <c r="AB216" s="20"/>
      <c r="AC216" s="20"/>
      <c r="AD216" s="20"/>
      <c r="AE216" s="20"/>
      <c r="AF216" s="20"/>
      <c r="AG216" s="20"/>
      <c r="AH216" s="20" t="e">
        <f>IF(ISBLANK($Z216),0, LOOKUP($Z216,[1]Skill!$A:$A,[1]Skill!$V:$V)*$AA216/100)+
IF(ISBLANK($AB216),0, LOOKUP($AB216,[1]Skill!$A:$A,[1]Skill!$V:$V)*$AC216/100)+
IF(ISBLANK($AD216),0, LOOKUP($AD216,[1]Skill!$A:$A,[1]Skill!$V:$V)*$AE216/100)+
IF(ISBLANK($AF216),0, LOOKUP($AF216,[1]Skill!$A:$A,[1]Skill!$V:$V)*$AG216/100)</f>
        <v>#N/A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4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5"/>
        <v>0;0;0;0;0;0;0.3</v>
      </c>
      <c r="AW216" s="52" t="s">
        <v>1089</v>
      </c>
      <c r="AX216" s="4">
        <v>6</v>
      </c>
      <c r="AY216" s="4">
        <v>213</v>
      </c>
      <c r="AZ216" s="4"/>
      <c r="BA216" s="20">
        <v>0</v>
      </c>
      <c r="BB216" s="21">
        <v>0</v>
      </c>
      <c r="BC216" s="27">
        <v>0.75737699999999997</v>
      </c>
    </row>
    <row r="217" spans="1:55">
      <c r="A217">
        <v>51000214</v>
      </c>
      <c r="B217" s="4" t="s">
        <v>232</v>
      </c>
      <c r="C217" s="4" t="s">
        <v>331</v>
      </c>
      <c r="D217" s="21" t="s">
        <v>873</v>
      </c>
      <c r="E217" s="4">
        <v>2</v>
      </c>
      <c r="F217" s="4">
        <v>11</v>
      </c>
      <c r="G217" s="4">
        <v>0</v>
      </c>
      <c r="H217" s="4">
        <f t="shared" si="12"/>
        <v>6</v>
      </c>
      <c r="I217" s="4">
        <v>2</v>
      </c>
      <c r="J217" s="4">
        <v>16</v>
      </c>
      <c r="K217" s="4">
        <v>14</v>
      </c>
      <c r="L217" s="4">
        <v>-2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13"/>
        <v>28</v>
      </c>
      <c r="U217" s="4">
        <v>10</v>
      </c>
      <c r="V217" s="4">
        <v>20</v>
      </c>
      <c r="W217" s="4">
        <v>0</v>
      </c>
      <c r="X217" s="4" t="s">
        <v>4</v>
      </c>
      <c r="Y217" s="4" t="s">
        <v>908</v>
      </c>
      <c r="Z217" s="39">
        <v>55000001</v>
      </c>
      <c r="AA217" s="20">
        <v>100</v>
      </c>
      <c r="AB217" s="20">
        <v>55000049</v>
      </c>
      <c r="AC217" s="20">
        <v>20</v>
      </c>
      <c r="AD217" s="20"/>
      <c r="AE217" s="20"/>
      <c r="AF217" s="20"/>
      <c r="AG217" s="20"/>
      <c r="AH217" s="20" t="e">
        <f>IF(ISBLANK($Z217),0, LOOKUP($Z217,[1]Skill!$A:$A,[1]Skill!$V:$V)*$AA217/100)+
IF(ISBLANK($AB217),0, LOOKUP($AB217,[1]Skill!$A:$A,[1]Skill!$V:$V)*$AC217/100)+
IF(ISBLANK($AD217),0, LOOKUP($AD217,[1]Skill!$A:$A,[1]Skill!$V:$V)*$AE217/100)+
IF(ISBLANK($AF217),0, LOOKUP($AF217,[1]Skill!$A:$A,[1]Skill!$V:$V)*$AG217/100)</f>
        <v>#N/A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4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5"/>
        <v>0;0;0;0;0;0;0</v>
      </c>
      <c r="AW217" s="52" t="s">
        <v>1089</v>
      </c>
      <c r="AX217" s="4">
        <v>6</v>
      </c>
      <c r="AY217" s="4">
        <v>214</v>
      </c>
      <c r="AZ217" s="4"/>
      <c r="BA217" s="20">
        <v>0</v>
      </c>
      <c r="BB217" s="21">
        <v>0</v>
      </c>
      <c r="BC217" s="27">
        <v>0.37377050000000001</v>
      </c>
    </row>
    <row r="218" spans="1:55">
      <c r="A218">
        <v>51000215</v>
      </c>
      <c r="B218" s="4" t="s">
        <v>233</v>
      </c>
      <c r="C218" s="4" t="s">
        <v>650</v>
      </c>
      <c r="D218" s="21" t="s">
        <v>873</v>
      </c>
      <c r="E218" s="4">
        <v>2</v>
      </c>
      <c r="F218" s="4">
        <v>9</v>
      </c>
      <c r="G218" s="4">
        <v>0</v>
      </c>
      <c r="H218" s="4">
        <f t="shared" si="12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13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994</v>
      </c>
      <c r="Z218" s="39">
        <v>55000340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LOOKUP($Z218,[1]Skill!$A:$A,[1]Skill!$V:$V)*$AA218/100)+
IF(ISBLANK($AB218),0, LOOKUP($AB218,[1]Skill!$A:$A,[1]Skill!$V:$V)*$AC218/100)+
IF(ISBLANK($AD218),0, LOOKUP($AD218,[1]Skill!$A:$A,[1]Skill!$V:$V)*$AE218/100)+
IF(ISBLANK($AF218),0, LOOKUP($AF218,[1]Skill!$A:$A,[1]Skill!$V:$V)*$AG218/100)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4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5"/>
        <v>0;0;0;0;0;0;0</v>
      </c>
      <c r="AW218" s="52" t="s">
        <v>1089</v>
      </c>
      <c r="AX218" s="4">
        <v>6</v>
      </c>
      <c r="AY218" s="4">
        <v>215</v>
      </c>
      <c r="AZ218" s="4"/>
      <c r="BA218" s="20">
        <v>0</v>
      </c>
      <c r="BB218" s="21">
        <v>0</v>
      </c>
      <c r="BC218" s="27">
        <v>0.24098359999999999</v>
      </c>
    </row>
    <row r="219" spans="1:55">
      <c r="A219">
        <v>51000216</v>
      </c>
      <c r="B219" s="4" t="s">
        <v>234</v>
      </c>
      <c r="C219" s="4" t="s">
        <v>651</v>
      </c>
      <c r="D219" s="21" t="s">
        <v>872</v>
      </c>
      <c r="E219" s="4">
        <v>3</v>
      </c>
      <c r="F219" s="4">
        <v>10</v>
      </c>
      <c r="G219" s="4">
        <v>0</v>
      </c>
      <c r="H219" s="4">
        <f t="shared" si="12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13"/>
        <v>-13</v>
      </c>
      <c r="U219" s="4">
        <v>30</v>
      </c>
      <c r="V219" s="4">
        <v>15</v>
      </c>
      <c r="W219" s="4">
        <v>0</v>
      </c>
      <c r="X219" s="4" t="s">
        <v>868</v>
      </c>
      <c r="Y219" s="4" t="s">
        <v>1078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LOOKUP($Z219,[1]Skill!$A:$A,[1]Skill!$V:$V)*$AA219/100)+
IF(ISBLANK($AB219),0, LOOKUP($AB219,[1]Skill!$A:$A,[1]Skill!$V:$V)*$AC219/100)+
IF(ISBLANK($AD219),0, LOOKUP($AD219,[1]Skill!$A:$A,[1]Skill!$V:$V)*$AE219/100)+
IF(ISBLANK($AF219),0, LOOKUP($AF219,[1]Skill!$A:$A,[1]Skill!$V:$V)*$AG219/100)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4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5"/>
        <v>0;0;0;0;0;0;0</v>
      </c>
      <c r="AW219" s="52" t="s">
        <v>1089</v>
      </c>
      <c r="AX219" s="4">
        <v>6</v>
      </c>
      <c r="AY219" s="4">
        <v>216</v>
      </c>
      <c r="AZ219" s="4"/>
      <c r="BA219" s="20">
        <v>0</v>
      </c>
      <c r="BB219" s="21">
        <v>0</v>
      </c>
      <c r="BC219" s="27">
        <v>0.48032789999999997</v>
      </c>
    </row>
    <row r="220" spans="1:55">
      <c r="A220">
        <v>51000217</v>
      </c>
      <c r="B220" s="4" t="s">
        <v>235</v>
      </c>
      <c r="C220" s="4" t="s">
        <v>383</v>
      </c>
      <c r="D220" s="21" t="s">
        <v>873</v>
      </c>
      <c r="E220" s="4">
        <v>2</v>
      </c>
      <c r="F220" s="4">
        <v>14</v>
      </c>
      <c r="G220" s="4">
        <v>2</v>
      </c>
      <c r="H220" s="4">
        <f t="shared" si="12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13"/>
        <v>19</v>
      </c>
      <c r="U220" s="4">
        <v>10</v>
      </c>
      <c r="V220" s="4">
        <v>10</v>
      </c>
      <c r="W220" s="4">
        <v>0</v>
      </c>
      <c r="X220" s="4" t="s">
        <v>65</v>
      </c>
      <c r="Y220" s="4" t="s">
        <v>1018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LOOKUP($Z220,[1]Skill!$A:$A,[1]Skill!$V:$V)*$AA220/100)+
IF(ISBLANK($AB220),0, LOOKUP($AB220,[1]Skill!$A:$A,[1]Skill!$V:$V)*$AC220/100)+
IF(ISBLANK($AD220),0, LOOKUP($AD220,[1]Skill!$A:$A,[1]Skill!$V:$V)*$AE220/100)+
IF(ISBLANK($AF220),0, LOOKUP($AF220,[1]Skill!$A:$A,[1]Skill!$V:$V)*$AG220/100)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4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5"/>
        <v>0;0;0;0;0;0;0</v>
      </c>
      <c r="AW220" s="52" t="s">
        <v>1089</v>
      </c>
      <c r="AX220" s="4">
        <v>6</v>
      </c>
      <c r="AY220" s="4">
        <v>217</v>
      </c>
      <c r="AZ220" s="4"/>
      <c r="BA220" s="20">
        <v>0</v>
      </c>
      <c r="BB220" s="21">
        <v>0</v>
      </c>
      <c r="BC220" s="27">
        <v>0.404918</v>
      </c>
    </row>
    <row r="221" spans="1:55">
      <c r="A221">
        <v>51000218</v>
      </c>
      <c r="B221" s="4" t="s">
        <v>236</v>
      </c>
      <c r="C221" s="4" t="s">
        <v>652</v>
      </c>
      <c r="D221" s="21" t="s">
        <v>873</v>
      </c>
      <c r="E221" s="4">
        <v>4</v>
      </c>
      <c r="F221" s="4">
        <v>1</v>
      </c>
      <c r="G221" s="4">
        <v>6</v>
      </c>
      <c r="H221" s="4">
        <f t="shared" si="12"/>
        <v>3</v>
      </c>
      <c r="I221" s="4">
        <v>4</v>
      </c>
      <c r="J221" s="4">
        <v>15</v>
      </c>
      <c r="K221" s="4">
        <v>-8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14">
        <f t="shared" si="13"/>
        <v>7</v>
      </c>
      <c r="U221" s="4">
        <v>10</v>
      </c>
      <c r="V221" s="4">
        <v>15</v>
      </c>
      <c r="W221" s="4">
        <v>0</v>
      </c>
      <c r="X221" s="4" t="s">
        <v>237</v>
      </c>
      <c r="Y221" s="4" t="s">
        <v>976</v>
      </c>
      <c r="Z221" s="39">
        <v>55000215</v>
      </c>
      <c r="AA221" s="20">
        <v>80</v>
      </c>
      <c r="AB221" s="20">
        <v>55000216</v>
      </c>
      <c r="AC221" s="20">
        <v>70</v>
      </c>
      <c r="AD221" s="20"/>
      <c r="AE221" s="20"/>
      <c r="AF221" s="20"/>
      <c r="AG221" s="20"/>
      <c r="AH221" s="20" t="e">
        <f>IF(ISBLANK($Z221),0, LOOKUP($Z221,[1]Skill!$A:$A,[1]Skill!$V:$V)*$AA221/100)+
IF(ISBLANK($AB221),0, LOOKUP($AB221,[1]Skill!$A:$A,[1]Skill!$V:$V)*$AC221/100)+
IF(ISBLANK($AD221),0, LOOKUP($AD221,[1]Skill!$A:$A,[1]Skill!$V:$V)*$AE221/100)+
IF(ISBLANK($AF221),0, LOOKUP($AF221,[1]Skill!$A:$A,[1]Skill!$V:$V)*$AG221/100)</f>
        <v>#N/A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4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5"/>
        <v>0;0;0;0;0;0;0</v>
      </c>
      <c r="AW221" s="52" t="s">
        <v>1089</v>
      </c>
      <c r="AX221" s="4">
        <v>6</v>
      </c>
      <c r="AY221" s="4">
        <v>218</v>
      </c>
      <c r="AZ221" s="4"/>
      <c r="BA221" s="20">
        <v>0</v>
      </c>
      <c r="BB221" s="21">
        <v>0</v>
      </c>
      <c r="BC221" s="27">
        <v>0.69672129999999999</v>
      </c>
    </row>
    <row r="222" spans="1:55">
      <c r="A222">
        <v>51000219</v>
      </c>
      <c r="B222" s="4" t="s">
        <v>238</v>
      </c>
      <c r="C222" s="4" t="s">
        <v>384</v>
      </c>
      <c r="D222" s="21" t="s">
        <v>873</v>
      </c>
      <c r="E222" s="4">
        <v>2</v>
      </c>
      <c r="F222" s="4">
        <v>14</v>
      </c>
      <c r="G222" s="4">
        <v>6</v>
      </c>
      <c r="H222" s="4">
        <f t="shared" si="12"/>
        <v>1</v>
      </c>
      <c r="I222" s="4">
        <v>2</v>
      </c>
      <c r="J222" s="4">
        <v>-23</v>
      </c>
      <c r="K222" s="4">
        <v>21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13"/>
        <v>-2</v>
      </c>
      <c r="U222" s="4">
        <v>10</v>
      </c>
      <c r="V222" s="4">
        <v>10</v>
      </c>
      <c r="W222" s="4">
        <v>0</v>
      </c>
      <c r="X222" s="4" t="s">
        <v>6</v>
      </c>
      <c r="Y222" s="4" t="s">
        <v>991</v>
      </c>
      <c r="Z222" s="39">
        <v>55000217</v>
      </c>
      <c r="AA222" s="20">
        <v>80</v>
      </c>
      <c r="AB222" s="20"/>
      <c r="AC222" s="20"/>
      <c r="AD222" s="20"/>
      <c r="AE222" s="20"/>
      <c r="AF222" s="20"/>
      <c r="AG222" s="20"/>
      <c r="AH222" s="20" t="e">
        <f>IF(ISBLANK($Z222),0, LOOKUP($Z222,[1]Skill!$A:$A,[1]Skill!$V:$V)*$AA222/100)+
IF(ISBLANK($AB222),0, LOOKUP($AB222,[1]Skill!$A:$A,[1]Skill!$V:$V)*$AC222/100)+
IF(ISBLANK($AD222),0, LOOKUP($AD222,[1]Skill!$A:$A,[1]Skill!$V:$V)*$AE222/100)+
IF(ISBLANK($AF222),0, LOOKUP($AF222,[1]Skill!$A:$A,[1]Skill!$V:$V)*$AG222/100)</f>
        <v>#N/A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4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5"/>
        <v>0;0;0;0;0;0;0</v>
      </c>
      <c r="AW222" s="52" t="s">
        <v>1089</v>
      </c>
      <c r="AX222" s="4">
        <v>6</v>
      </c>
      <c r="AY222" s="4">
        <v>219</v>
      </c>
      <c r="AZ222" s="4"/>
      <c r="BA222" s="20">
        <v>0</v>
      </c>
      <c r="BB222" s="21">
        <v>0</v>
      </c>
      <c r="BC222" s="27">
        <v>0.41639340000000002</v>
      </c>
    </row>
    <row r="223" spans="1:55">
      <c r="A223">
        <v>51000220</v>
      </c>
      <c r="B223" s="4" t="s">
        <v>239</v>
      </c>
      <c r="C223" s="4" t="s">
        <v>653</v>
      </c>
      <c r="D223" s="21" t="s">
        <v>873</v>
      </c>
      <c r="E223" s="4">
        <v>2</v>
      </c>
      <c r="F223" s="4">
        <v>13</v>
      </c>
      <c r="G223" s="4">
        <v>4</v>
      </c>
      <c r="H223" s="4">
        <f t="shared" si="12"/>
        <v>6</v>
      </c>
      <c r="I223" s="4">
        <v>2</v>
      </c>
      <c r="J223" s="4">
        <v>-30</v>
      </c>
      <c r="K223" s="4">
        <v>10</v>
      </c>
      <c r="L223" s="4">
        <v>3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13"/>
        <v>-17</v>
      </c>
      <c r="U223" s="4">
        <v>10</v>
      </c>
      <c r="V223" s="4">
        <v>0</v>
      </c>
      <c r="W223" s="4">
        <v>0</v>
      </c>
      <c r="X223" s="4" t="s">
        <v>9</v>
      </c>
      <c r="Y223" s="4" t="s">
        <v>966</v>
      </c>
      <c r="Z223" s="39">
        <v>55000218</v>
      </c>
      <c r="AA223" s="20">
        <v>100</v>
      </c>
      <c r="AB223" s="20"/>
      <c r="AC223" s="20"/>
      <c r="AD223" s="20"/>
      <c r="AE223" s="20"/>
      <c r="AF223" s="20"/>
      <c r="AG223" s="20"/>
      <c r="AH223" s="20" t="e">
        <f>IF(ISBLANK($Z223),0, LOOKUP($Z223,[1]Skill!$A:$A,[1]Skill!$V:$V)*$AA223/100)+
IF(ISBLANK($AB223),0, LOOKUP($AB223,[1]Skill!$A:$A,[1]Skill!$V:$V)*$AC223/100)+
IF(ISBLANK($AD223),0, LOOKUP($AD223,[1]Skill!$A:$A,[1]Skill!$V:$V)*$AE223/100)+
IF(ISBLANK($AF223),0, LOOKUP($AF223,[1]Skill!$A:$A,[1]Skill!$V:$V)*$AG223/100)</f>
        <v>#N/A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4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5"/>
        <v>0;0;0;0;0;0;0</v>
      </c>
      <c r="AW223" s="52" t="s">
        <v>1089</v>
      </c>
      <c r="AX223" s="4">
        <v>6</v>
      </c>
      <c r="AY223" s="4">
        <v>220</v>
      </c>
      <c r="AZ223" s="4"/>
      <c r="BA223" s="20">
        <v>0</v>
      </c>
      <c r="BB223" s="21">
        <v>0</v>
      </c>
      <c r="BC223" s="27">
        <v>0.49508200000000002</v>
      </c>
    </row>
    <row r="224" spans="1:55">
      <c r="A224">
        <v>51000221</v>
      </c>
      <c r="B224" s="4" t="s">
        <v>240</v>
      </c>
      <c r="C224" s="4" t="s">
        <v>654</v>
      </c>
      <c r="D224" s="21" t="s">
        <v>873</v>
      </c>
      <c r="E224" s="4">
        <v>5</v>
      </c>
      <c r="F224" s="4">
        <v>11</v>
      </c>
      <c r="G224" s="4">
        <v>6</v>
      </c>
      <c r="H224" s="4">
        <f t="shared" si="12"/>
        <v>6</v>
      </c>
      <c r="I224" s="4">
        <v>5</v>
      </c>
      <c r="J224" s="4">
        <v>10</v>
      </c>
      <c r="K224" s="4">
        <v>9</v>
      </c>
      <c r="L224" s="4">
        <v>-1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13"/>
        <v>18</v>
      </c>
      <c r="U224" s="4">
        <v>10</v>
      </c>
      <c r="V224" s="4">
        <v>20</v>
      </c>
      <c r="W224" s="4">
        <v>0</v>
      </c>
      <c r="X224" s="4" t="s">
        <v>107</v>
      </c>
      <c r="Y224" s="7" t="s">
        <v>804</v>
      </c>
      <c r="Z224" s="39">
        <v>55000143</v>
      </c>
      <c r="AA224" s="20">
        <v>30</v>
      </c>
      <c r="AB224" s="20">
        <v>55000219</v>
      </c>
      <c r="AC224" s="20">
        <v>100</v>
      </c>
      <c r="AD224" s="20"/>
      <c r="AE224" s="20"/>
      <c r="AF224" s="20"/>
      <c r="AG224" s="20"/>
      <c r="AH224" s="20" t="e">
        <f>IF(ISBLANK($Z224),0, LOOKUP($Z224,[1]Skill!$A:$A,[1]Skill!$V:$V)*$AA224/100)+
IF(ISBLANK($AB224),0, LOOKUP($AB224,[1]Skill!$A:$A,[1]Skill!$V:$V)*$AC224/100)+
IF(ISBLANK($AD224),0, LOOKUP($AD224,[1]Skill!$A:$A,[1]Skill!$V:$V)*$AE224/100)+
IF(ISBLANK($AF224),0, LOOKUP($AF224,[1]Skill!$A:$A,[1]Skill!$V:$V)*$AG224/100)</f>
        <v>#N/A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4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5"/>
        <v>0;0;0;0;0;0;0</v>
      </c>
      <c r="AW224" s="52" t="s">
        <v>1089</v>
      </c>
      <c r="AX224" s="4">
        <v>6</v>
      </c>
      <c r="AY224" s="4">
        <v>221</v>
      </c>
      <c r="AZ224" s="4"/>
      <c r="BA224" s="20">
        <v>0</v>
      </c>
      <c r="BB224" s="21">
        <v>0</v>
      </c>
      <c r="BC224" s="27">
        <v>0.83934430000000004</v>
      </c>
    </row>
    <row r="225" spans="1:55">
      <c r="A225">
        <v>51000222</v>
      </c>
      <c r="B225" s="4" t="s">
        <v>241</v>
      </c>
      <c r="C225" s="4" t="s">
        <v>655</v>
      </c>
      <c r="D225" s="21" t="s">
        <v>873</v>
      </c>
      <c r="E225" s="4">
        <v>4</v>
      </c>
      <c r="F225" s="4">
        <v>10</v>
      </c>
      <c r="G225" s="4">
        <v>0</v>
      </c>
      <c r="H225" s="4">
        <f t="shared" si="12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13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1002</v>
      </c>
      <c r="Z225" s="39">
        <v>55000009</v>
      </c>
      <c r="AA225" s="20">
        <v>100</v>
      </c>
      <c r="AB225" s="20">
        <v>55000220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LOOKUP($Z225,[1]Skill!$A:$A,[1]Skill!$V:$V)*$AA225/100)+
IF(ISBLANK($AB225),0, LOOKUP($AB225,[1]Skill!$A:$A,[1]Skill!$V:$V)*$AC225/100)+
IF(ISBLANK($AD225),0, LOOKUP($AD225,[1]Skill!$A:$A,[1]Skill!$V:$V)*$AE225/100)+
IF(ISBLANK($AF225),0, LOOKUP($AF225,[1]Skill!$A:$A,[1]Skill!$V:$V)*$AG225/100)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4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5"/>
        <v>0;0;0;0;0;0;0</v>
      </c>
      <c r="AW225" s="52" t="s">
        <v>1089</v>
      </c>
      <c r="AX225" s="4">
        <v>6</v>
      </c>
      <c r="AY225" s="4">
        <v>222</v>
      </c>
      <c r="AZ225" s="4"/>
      <c r="BA225" s="20">
        <v>0</v>
      </c>
      <c r="BB225" s="21">
        <v>0</v>
      </c>
      <c r="BC225" s="27">
        <v>0.69016390000000005</v>
      </c>
    </row>
    <row r="226" spans="1:55">
      <c r="A226">
        <v>51000223</v>
      </c>
      <c r="B226" s="4" t="s">
        <v>242</v>
      </c>
      <c r="C226" s="4" t="s">
        <v>450</v>
      </c>
      <c r="D226" s="21"/>
      <c r="E226" s="4">
        <v>4</v>
      </c>
      <c r="F226" s="4">
        <v>3</v>
      </c>
      <c r="G226" s="4">
        <v>5</v>
      </c>
      <c r="H226" s="4">
        <f t="shared" si="12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13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1119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LOOKUP($Z226,[1]Skill!$A:$A,[1]Skill!$V:$V)*$AA226/100)+
IF(ISBLANK($AB226),0, LOOKUP($AB226,[1]Skill!$A:$A,[1]Skill!$V:$V)*$AC226/100)+
IF(ISBLANK($AD226),0, LOOKUP($AD226,[1]Skill!$A:$A,[1]Skill!$V:$V)*$AE226/100)+
IF(ISBLANK($AF226),0, LOOKUP($AF226,[1]Skill!$A:$A,[1]Skill!$V:$V)*$AG226/100)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4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5"/>
        <v>0;0;0;0;0;0;0</v>
      </c>
      <c r="AW226" s="52" t="s">
        <v>1089</v>
      </c>
      <c r="AX226" s="4">
        <v>6</v>
      </c>
      <c r="AY226" s="4">
        <v>223</v>
      </c>
      <c r="AZ226" s="4"/>
      <c r="BA226" s="20">
        <v>0</v>
      </c>
      <c r="BB226" s="21">
        <v>0</v>
      </c>
      <c r="BC226" s="27">
        <v>0.82786890000000002</v>
      </c>
    </row>
    <row r="227" spans="1:55">
      <c r="A227">
        <v>51000224</v>
      </c>
      <c r="B227" s="4" t="s">
        <v>243</v>
      </c>
      <c r="C227" s="4" t="s">
        <v>451</v>
      </c>
      <c r="D227" s="21" t="s">
        <v>873</v>
      </c>
      <c r="E227" s="4">
        <v>4</v>
      </c>
      <c r="F227" s="4">
        <v>9</v>
      </c>
      <c r="G227" s="4">
        <v>5</v>
      </c>
      <c r="H227" s="4">
        <f t="shared" si="12"/>
        <v>1</v>
      </c>
      <c r="I227" s="4">
        <v>4</v>
      </c>
      <c r="J227" s="4">
        <v>10</v>
      </c>
      <c r="K227" s="4">
        <v>-13</v>
      </c>
      <c r="L227" s="4">
        <v>1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T227" s="14">
        <f t="shared" si="13"/>
        <v>-0.67999999999999994</v>
      </c>
      <c r="U227" s="4">
        <v>10</v>
      </c>
      <c r="V227" s="4">
        <v>15</v>
      </c>
      <c r="W227" s="4">
        <v>0</v>
      </c>
      <c r="X227" s="4" t="s">
        <v>172</v>
      </c>
      <c r="Y227" s="4" t="s">
        <v>1003</v>
      </c>
      <c r="Z227" s="39">
        <v>55000222</v>
      </c>
      <c r="AA227" s="20">
        <v>100</v>
      </c>
      <c r="AB227" s="20">
        <v>55000254</v>
      </c>
      <c r="AC227" s="20">
        <v>40</v>
      </c>
      <c r="AD227" s="20"/>
      <c r="AE227" s="20"/>
      <c r="AF227" s="20"/>
      <c r="AG227" s="20"/>
      <c r="AH227" s="20" t="e">
        <f>IF(ISBLANK($Z227),0, LOOKUP($Z227,[1]Skill!$A:$A,[1]Skill!$V:$V)*$AA227/100)+
IF(ISBLANK($AB227),0, LOOKUP($AB227,[1]Skill!$A:$A,[1]Skill!$V:$V)*$AC227/100)+
IF(ISBLANK($AD227),0, LOOKUP($AD227,[1]Skill!$A:$A,[1]Skill!$V:$V)*$AE227/100)+
IF(ISBLANK($AF227),0, LOOKUP($AF227,[1]Skill!$A:$A,[1]Skill!$V:$V)*$AG227/100)</f>
        <v>#N/A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4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5"/>
        <v>0;0;0;0;0;0.3;0</v>
      </c>
      <c r="AW227" s="52" t="s">
        <v>1089</v>
      </c>
      <c r="AX227" s="4">
        <v>6</v>
      </c>
      <c r="AY227" s="4">
        <v>224</v>
      </c>
      <c r="AZ227" s="4"/>
      <c r="BA227" s="20">
        <v>0</v>
      </c>
      <c r="BB227" s="21">
        <v>0</v>
      </c>
      <c r="BC227" s="27">
        <v>0.8</v>
      </c>
    </row>
    <row r="228" spans="1:55">
      <c r="A228">
        <v>51000225</v>
      </c>
      <c r="B228" s="4" t="s">
        <v>244</v>
      </c>
      <c r="C228" s="4" t="s">
        <v>452</v>
      </c>
      <c r="D228" s="21" t="s">
        <v>873</v>
      </c>
      <c r="E228" s="4">
        <v>3</v>
      </c>
      <c r="F228" s="4">
        <v>3</v>
      </c>
      <c r="G228" s="4">
        <v>2</v>
      </c>
      <c r="H228" s="4">
        <f t="shared" si="12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13"/>
        <v>21</v>
      </c>
      <c r="U228" s="4">
        <v>10</v>
      </c>
      <c r="V228" s="4">
        <v>10</v>
      </c>
      <c r="W228" s="4">
        <v>0</v>
      </c>
      <c r="X228" s="4" t="s">
        <v>245</v>
      </c>
      <c r="Y228" s="4" t="s">
        <v>1039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LOOKUP($Z228,[1]Skill!$A:$A,[1]Skill!$V:$V)*$AA228/100)+
IF(ISBLANK($AB228),0, LOOKUP($AB228,[1]Skill!$A:$A,[1]Skill!$V:$V)*$AC228/100)+
IF(ISBLANK($AD228),0, LOOKUP($AD228,[1]Skill!$A:$A,[1]Skill!$V:$V)*$AE228/100)+
IF(ISBLANK($AF228),0, LOOKUP($AF228,[1]Skill!$A:$A,[1]Skill!$V:$V)*$AG228/100)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4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5"/>
        <v>0;0;0;0;0;0;0</v>
      </c>
      <c r="AW228" s="52" t="s">
        <v>1089</v>
      </c>
      <c r="AX228" s="4">
        <v>6</v>
      </c>
      <c r="AY228" s="4">
        <v>225</v>
      </c>
      <c r="AZ228" s="4"/>
      <c r="BA228" s="20">
        <v>0</v>
      </c>
      <c r="BB228" s="21">
        <v>0</v>
      </c>
      <c r="BC228" s="27">
        <v>0.52295080000000005</v>
      </c>
    </row>
    <row r="229" spans="1:55">
      <c r="A229">
        <v>51000226</v>
      </c>
      <c r="B229" s="4" t="s">
        <v>246</v>
      </c>
      <c r="C229" s="4" t="s">
        <v>385</v>
      </c>
      <c r="D229" s="21" t="s">
        <v>873</v>
      </c>
      <c r="E229" s="4">
        <v>3</v>
      </c>
      <c r="F229" s="4">
        <v>7</v>
      </c>
      <c r="G229" s="4">
        <v>0</v>
      </c>
      <c r="H229" s="4">
        <f t="shared" si="12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13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984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LOOKUP($Z229,[1]Skill!$A:$A,[1]Skill!$V:$V)*$AA229/100)+
IF(ISBLANK($AB229),0, LOOKUP($AB229,[1]Skill!$A:$A,[1]Skill!$V:$V)*$AC229/100)+
IF(ISBLANK($AD229),0, LOOKUP($AD229,[1]Skill!$A:$A,[1]Skill!$V:$V)*$AE229/100)+
IF(ISBLANK($AF229),0, LOOKUP($AF229,[1]Skill!$A:$A,[1]Skill!$V:$V)*$AG229/100)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4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5"/>
        <v>0;0;0;0;0;0;0</v>
      </c>
      <c r="AW229" s="52" t="s">
        <v>1089</v>
      </c>
      <c r="AX229" s="4">
        <v>6</v>
      </c>
      <c r="AY229" s="4">
        <v>226</v>
      </c>
      <c r="AZ229" s="4"/>
      <c r="BA229" s="20">
        <v>0</v>
      </c>
      <c r="BB229" s="21">
        <v>0</v>
      </c>
      <c r="BC229" s="27">
        <v>0.47540979999999999</v>
      </c>
    </row>
    <row r="230" spans="1:55">
      <c r="A230">
        <v>51000227</v>
      </c>
      <c r="B230" s="4" t="s">
        <v>247</v>
      </c>
      <c r="C230" s="4" t="s">
        <v>656</v>
      </c>
      <c r="D230" s="21" t="s">
        <v>1106</v>
      </c>
      <c r="E230" s="4">
        <v>2</v>
      </c>
      <c r="F230" s="4">
        <v>16</v>
      </c>
      <c r="G230" s="4">
        <v>0</v>
      </c>
      <c r="H230" s="4">
        <f t="shared" si="12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13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1115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LOOKUP($Z230,[1]Skill!$A:$A,[1]Skill!$V:$V)*$AA230/100)+
IF(ISBLANK($AB230),0, LOOKUP($AB230,[1]Skill!$A:$A,[1]Skill!$V:$V)*$AC230/100)+
IF(ISBLANK($AD230),0, LOOKUP($AD230,[1]Skill!$A:$A,[1]Skill!$V:$V)*$AE230/100)+
IF(ISBLANK($AF230),0, LOOKUP($AF230,[1]Skill!$A:$A,[1]Skill!$V:$V)*$AG230/100)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4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5"/>
        <v>0;0;0;0;0;0;0</v>
      </c>
      <c r="AW230" s="52" t="s">
        <v>1089</v>
      </c>
      <c r="AX230" s="4">
        <v>6</v>
      </c>
      <c r="AY230" s="4">
        <v>227</v>
      </c>
      <c r="AZ230" s="4"/>
      <c r="BA230" s="20">
        <v>0</v>
      </c>
      <c r="BB230" s="21">
        <v>0</v>
      </c>
      <c r="BC230" s="27">
        <v>5.2459020000000002E-2</v>
      </c>
    </row>
    <row r="231" spans="1:55">
      <c r="A231">
        <v>51000228</v>
      </c>
      <c r="B231" s="4" t="s">
        <v>248</v>
      </c>
      <c r="C231" s="4" t="s">
        <v>657</v>
      </c>
      <c r="D231" s="21" t="s">
        <v>1106</v>
      </c>
      <c r="E231" s="4">
        <v>3</v>
      </c>
      <c r="F231" s="4">
        <v>16</v>
      </c>
      <c r="G231" s="4">
        <v>0</v>
      </c>
      <c r="H231" s="4">
        <f t="shared" si="12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13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1116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LOOKUP($Z231,[1]Skill!$A:$A,[1]Skill!$V:$V)*$AA231/100)+
IF(ISBLANK($AB231),0, LOOKUP($AB231,[1]Skill!$A:$A,[1]Skill!$V:$V)*$AC231/100)+
IF(ISBLANK($AD231),0, LOOKUP($AD231,[1]Skill!$A:$A,[1]Skill!$V:$V)*$AE231/100)+
IF(ISBLANK($AF231),0, LOOKUP($AF231,[1]Skill!$A:$A,[1]Skill!$V:$V)*$AG231/100)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4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5"/>
        <v>0;0;0;0;0;0;0</v>
      </c>
      <c r="AW231" s="52" t="s">
        <v>1089</v>
      </c>
      <c r="AX231" s="4">
        <v>6</v>
      </c>
      <c r="AY231" s="4">
        <v>228</v>
      </c>
      <c r="AZ231" s="4"/>
      <c r="BA231" s="20">
        <v>0</v>
      </c>
      <c r="BB231" s="21">
        <v>0</v>
      </c>
      <c r="BC231" s="27">
        <v>5.4098359999999998E-2</v>
      </c>
    </row>
    <row r="232" spans="1:55">
      <c r="A232">
        <v>51000229</v>
      </c>
      <c r="B232" s="4" t="s">
        <v>249</v>
      </c>
      <c r="C232" s="4" t="s">
        <v>658</v>
      </c>
      <c r="D232" s="21" t="s">
        <v>874</v>
      </c>
      <c r="E232" s="4">
        <v>1</v>
      </c>
      <c r="F232" s="4">
        <v>16</v>
      </c>
      <c r="G232" s="4">
        <v>0</v>
      </c>
      <c r="H232" s="4">
        <f t="shared" si="12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13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LOOKUP($Z232,[1]Skill!$A:$A,[1]Skill!$V:$V)*$AA232/100)+
IF(ISBLANK($AB232),0, LOOKUP($AB232,[1]Skill!$A:$A,[1]Skill!$V:$V)*$AC232/100)+
IF(ISBLANK($AD232),0, LOOKUP($AD232,[1]Skill!$A:$A,[1]Skill!$V:$V)*$AE232/100)+
IF(ISBLANK($AF232),0, LOOKUP($AF232,[1]Skill!$A:$A,[1]Skill!$V:$V)*$AG232/100)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4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5"/>
        <v>0;0;0;0;0;0;0</v>
      </c>
      <c r="AW232" s="52" t="s">
        <v>1089</v>
      </c>
      <c r="AX232" s="4">
        <v>6</v>
      </c>
      <c r="AY232" s="4">
        <v>229</v>
      </c>
      <c r="AZ232" s="4"/>
      <c r="BA232" s="20">
        <v>0</v>
      </c>
      <c r="BB232" s="21">
        <v>0</v>
      </c>
      <c r="BC232" s="27">
        <v>3.9344259999999999E-2</v>
      </c>
    </row>
    <row r="233" spans="1:55">
      <c r="A233">
        <v>51000230</v>
      </c>
      <c r="B233" s="4" t="s">
        <v>250</v>
      </c>
      <c r="C233" s="4" t="s">
        <v>386</v>
      </c>
      <c r="D233" s="21" t="s">
        <v>873</v>
      </c>
      <c r="E233" s="4">
        <v>3</v>
      </c>
      <c r="F233" s="4">
        <v>10</v>
      </c>
      <c r="G233" s="4">
        <v>6</v>
      </c>
      <c r="H233" s="4">
        <f t="shared" si="12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13"/>
        <v>22.32</v>
      </c>
      <c r="U233" s="4">
        <v>10</v>
      </c>
      <c r="V233" s="4">
        <v>10</v>
      </c>
      <c r="W233" s="4">
        <v>0</v>
      </c>
      <c r="X233" s="4" t="s">
        <v>251</v>
      </c>
      <c r="Y233" s="4" t="s">
        <v>1059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LOOKUP($Z233,[1]Skill!$A:$A,[1]Skill!$V:$V)*$AA233/100)+
IF(ISBLANK($AB233),0, LOOKUP($AB233,[1]Skill!$A:$A,[1]Skill!$V:$V)*$AC233/100)+
IF(ISBLANK($AD233),0, LOOKUP($AD233,[1]Skill!$A:$A,[1]Skill!$V:$V)*$AE233/100)+
IF(ISBLANK($AF233),0, LOOKUP($AF233,[1]Skill!$A:$A,[1]Skill!$V:$V)*$AG233/100)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4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5"/>
        <v>0;0;0.3;0;0;0;0</v>
      </c>
      <c r="AW233" s="52" t="s">
        <v>1089</v>
      </c>
      <c r="AX233" s="4">
        <v>6</v>
      </c>
      <c r="AY233" s="4">
        <v>230</v>
      </c>
      <c r="AZ233" s="4"/>
      <c r="BA233" s="20">
        <v>0</v>
      </c>
      <c r="BB233" s="21">
        <v>0</v>
      </c>
      <c r="BC233" s="27">
        <v>0.54426229999999998</v>
      </c>
    </row>
    <row r="234" spans="1:55">
      <c r="A234">
        <v>51000231</v>
      </c>
      <c r="B234" s="7" t="s">
        <v>453</v>
      </c>
      <c r="C234" s="4" t="s">
        <v>659</v>
      </c>
      <c r="D234" s="21" t="s">
        <v>873</v>
      </c>
      <c r="E234" s="4">
        <v>5</v>
      </c>
      <c r="F234" s="4">
        <v>11</v>
      </c>
      <c r="G234" s="4">
        <v>4</v>
      </c>
      <c r="H234" s="4">
        <f t="shared" si="12"/>
        <v>6</v>
      </c>
      <c r="I234" s="4">
        <v>5</v>
      </c>
      <c r="J234" s="4">
        <v>8</v>
      </c>
      <c r="K234" s="4">
        <v>14</v>
      </c>
      <c r="L234" s="4">
        <v>-2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T234" s="14">
        <f t="shared" si="13"/>
        <v>21.32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805</v>
      </c>
      <c r="Z234" s="39">
        <v>55000002</v>
      </c>
      <c r="AA234" s="20">
        <v>100</v>
      </c>
      <c r="AB234" s="20">
        <v>55000235</v>
      </c>
      <c r="AC234" s="20">
        <v>100</v>
      </c>
      <c r="AD234" s="20"/>
      <c r="AE234" s="20"/>
      <c r="AF234" s="20"/>
      <c r="AG234" s="20"/>
      <c r="AH234" s="20" t="e">
        <f>IF(ISBLANK($Z234),0, LOOKUP($Z234,[1]Skill!$A:$A,[1]Skill!$V:$V)*$AA234/100)+
IF(ISBLANK($AB234),0, LOOKUP($AB234,[1]Skill!$A:$A,[1]Skill!$V:$V)*$AC234/100)+
IF(ISBLANK($AD234),0, LOOKUP($AD234,[1]Skill!$A:$A,[1]Skill!$V:$V)*$AE234/100)+
IF(ISBLANK($AF234),0, LOOKUP($AF234,[1]Skill!$A:$A,[1]Skill!$V:$V)*$AG234/100)</f>
        <v>#N/A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4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5"/>
        <v>0;0;0;0;0;0;0.3</v>
      </c>
      <c r="AW234" s="52" t="s">
        <v>1089</v>
      </c>
      <c r="AX234" s="4">
        <v>6</v>
      </c>
      <c r="AY234" s="4">
        <v>231</v>
      </c>
      <c r="AZ234" s="4"/>
      <c r="BA234" s="20">
        <v>0</v>
      </c>
      <c r="BB234" s="21">
        <v>0</v>
      </c>
      <c r="BC234" s="27">
        <v>0.8573771</v>
      </c>
    </row>
    <row r="235" spans="1:55">
      <c r="A235">
        <v>51000232</v>
      </c>
      <c r="B235" s="4" t="s">
        <v>252</v>
      </c>
      <c r="C235" s="4" t="s">
        <v>660</v>
      </c>
      <c r="D235" s="21" t="s">
        <v>873</v>
      </c>
      <c r="E235" s="4">
        <v>3</v>
      </c>
      <c r="F235" s="4">
        <v>14</v>
      </c>
      <c r="G235" s="4">
        <v>3</v>
      </c>
      <c r="H235" s="4">
        <f t="shared" si="12"/>
        <v>4</v>
      </c>
      <c r="I235" s="4">
        <v>3</v>
      </c>
      <c r="J235" s="4">
        <v>0</v>
      </c>
      <c r="K235" s="4">
        <v>13</v>
      </c>
      <c r="L235" s="4">
        <v>-2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13"/>
        <v>11</v>
      </c>
      <c r="U235" s="4">
        <v>10</v>
      </c>
      <c r="V235" s="4">
        <v>0</v>
      </c>
      <c r="W235" s="4">
        <v>0</v>
      </c>
      <c r="X235" s="4" t="s">
        <v>6</v>
      </c>
      <c r="Y235" s="4" t="s">
        <v>806</v>
      </c>
      <c r="Z235" s="39">
        <v>55000087</v>
      </c>
      <c r="AA235" s="20">
        <v>30</v>
      </c>
      <c r="AB235" s="20">
        <v>55000237</v>
      </c>
      <c r="AC235" s="20">
        <v>100</v>
      </c>
      <c r="AD235" s="20"/>
      <c r="AE235" s="20"/>
      <c r="AF235" s="20"/>
      <c r="AG235" s="20"/>
      <c r="AH235" s="20" t="e">
        <f>IF(ISBLANK($Z235),0, LOOKUP($Z235,[1]Skill!$A:$A,[1]Skill!$V:$V)*$AA235/100)+
IF(ISBLANK($AB235),0, LOOKUP($AB235,[1]Skill!$A:$A,[1]Skill!$V:$V)*$AC235/100)+
IF(ISBLANK($AD235),0, LOOKUP($AD235,[1]Skill!$A:$A,[1]Skill!$V:$V)*$AE235/100)+
IF(ISBLANK($AF235),0, LOOKUP($AF235,[1]Skill!$A:$A,[1]Skill!$V:$V)*$AG235/100)</f>
        <v>#N/A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4"/>
        <v>0;0;0;0;0</v>
      </c>
      <c r="AO235" s="20">
        <v>0</v>
      </c>
      <c r="AP235" s="20">
        <v>0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5"/>
        <v>0;0;0;0;0;0;0</v>
      </c>
      <c r="AW235" s="52" t="s">
        <v>1089</v>
      </c>
      <c r="AX235" s="4">
        <v>6</v>
      </c>
      <c r="AY235" s="4">
        <v>232</v>
      </c>
      <c r="AZ235" s="4"/>
      <c r="BA235" s="20">
        <v>0</v>
      </c>
      <c r="BB235" s="21">
        <v>0</v>
      </c>
      <c r="BC235" s="27">
        <v>0.595082</v>
      </c>
    </row>
    <row r="236" spans="1:55">
      <c r="A236">
        <v>51000233</v>
      </c>
      <c r="B236" s="4" t="s">
        <v>253</v>
      </c>
      <c r="C236" s="4" t="s">
        <v>661</v>
      </c>
      <c r="D236" s="21" t="s">
        <v>873</v>
      </c>
      <c r="E236" s="4">
        <v>3</v>
      </c>
      <c r="F236" s="4">
        <v>11</v>
      </c>
      <c r="G236" s="4">
        <v>1</v>
      </c>
      <c r="H236" s="4">
        <f t="shared" si="12"/>
        <v>4</v>
      </c>
      <c r="I236" s="4">
        <v>3</v>
      </c>
      <c r="J236" s="4">
        <v>8</v>
      </c>
      <c r="K236" s="4">
        <v>3</v>
      </c>
      <c r="L236" s="4">
        <v>-1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4">
        <f t="shared" si="13"/>
        <v>10</v>
      </c>
      <c r="U236" s="4">
        <v>10</v>
      </c>
      <c r="V236" s="4">
        <v>15</v>
      </c>
      <c r="W236" s="4">
        <v>0</v>
      </c>
      <c r="X236" s="4" t="s">
        <v>12</v>
      </c>
      <c r="Y236" s="4" t="s">
        <v>807</v>
      </c>
      <c r="Z236" s="39">
        <v>55000237</v>
      </c>
      <c r="AA236" s="20">
        <v>100</v>
      </c>
      <c r="AB236" s="20">
        <v>55000241</v>
      </c>
      <c r="AC236" s="20">
        <v>100</v>
      </c>
      <c r="AD236" s="20"/>
      <c r="AE236" s="20"/>
      <c r="AF236" s="20"/>
      <c r="AG236" s="20"/>
      <c r="AH236" s="20" t="e">
        <f>IF(ISBLANK($Z236),0, LOOKUP($Z236,[1]Skill!$A:$A,[1]Skill!$V:$V)*$AA236/100)+
IF(ISBLANK($AB236),0, LOOKUP($AB236,[1]Skill!$A:$A,[1]Skill!$V:$V)*$AC236/100)+
IF(ISBLANK($AD236),0, LOOKUP($AD236,[1]Skill!$A:$A,[1]Skill!$V:$V)*$AE236/100)+
IF(ISBLANK($AF236),0, LOOKUP($AF236,[1]Skill!$A:$A,[1]Skill!$V:$V)*$AG236/100)</f>
        <v>#N/A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4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5"/>
        <v>0;0;0;0;0;0;0</v>
      </c>
      <c r="AW236" s="52" t="s">
        <v>1089</v>
      </c>
      <c r="AX236" s="4">
        <v>6</v>
      </c>
      <c r="AY236" s="4">
        <v>233</v>
      </c>
      <c r="AZ236" s="4"/>
      <c r="BA236" s="20">
        <v>0</v>
      </c>
      <c r="BB236" s="21">
        <v>0</v>
      </c>
      <c r="BC236" s="27">
        <v>0.47704920000000001</v>
      </c>
    </row>
    <row r="237" spans="1:55">
      <c r="A237">
        <v>51000234</v>
      </c>
      <c r="B237" s="7" t="s">
        <v>454</v>
      </c>
      <c r="C237" s="4" t="s">
        <v>662</v>
      </c>
      <c r="D237" s="21" t="s">
        <v>873</v>
      </c>
      <c r="E237" s="4">
        <v>4</v>
      </c>
      <c r="F237" s="4">
        <v>5</v>
      </c>
      <c r="G237" s="4">
        <v>5</v>
      </c>
      <c r="H237" s="4">
        <f t="shared" si="12"/>
        <v>5</v>
      </c>
      <c r="I237" s="4">
        <v>4</v>
      </c>
      <c r="J237" s="4">
        <v>-8</v>
      </c>
      <c r="K237" s="4">
        <v>18</v>
      </c>
      <c r="L237" s="4">
        <v>3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13"/>
        <v>13</v>
      </c>
      <c r="U237" s="4">
        <v>10</v>
      </c>
      <c r="V237" s="4">
        <v>15</v>
      </c>
      <c r="W237" s="4">
        <v>0</v>
      </c>
      <c r="X237" s="4" t="s">
        <v>2</v>
      </c>
      <c r="Y237" s="4" t="s">
        <v>1111</v>
      </c>
      <c r="Z237" s="39">
        <v>55100001</v>
      </c>
      <c r="AA237" s="20">
        <v>100</v>
      </c>
      <c r="AB237" s="20">
        <v>55000060</v>
      </c>
      <c r="AC237" s="20">
        <v>100</v>
      </c>
      <c r="AD237" s="20">
        <v>55000238</v>
      </c>
      <c r="AE237" s="20">
        <v>25</v>
      </c>
      <c r="AF237" s="20">
        <v>55010004</v>
      </c>
      <c r="AG237" s="20">
        <v>100</v>
      </c>
      <c r="AH237" s="20" t="e">
        <f>IF(ISBLANK($Z237),0, LOOKUP($Z237,[1]Skill!$A:$A,[1]Skill!$V:$V)*$AA237/100)+
IF(ISBLANK($AB237),0, LOOKUP($AB237,[1]Skill!$A:$A,[1]Skill!$V:$V)*$AC237/100)+
IF(ISBLANK($AD237),0, LOOKUP($AD237,[1]Skill!$A:$A,[1]Skill!$V:$V)*$AE237/100)+
IF(ISBLANK($AF237),0, LOOKUP($AF237,[1]Skill!$A:$A,[1]Skill!$V:$V)*$AG237/100)</f>
        <v>#N/A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4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5"/>
        <v>0;0;0;0;0;0;0</v>
      </c>
      <c r="AW237" s="52" t="s">
        <v>1089</v>
      </c>
      <c r="AX237" s="4">
        <v>6</v>
      </c>
      <c r="AY237" s="4">
        <v>234</v>
      </c>
      <c r="AZ237" s="4"/>
      <c r="BA237" s="20">
        <v>0</v>
      </c>
      <c r="BB237" s="21">
        <v>0</v>
      </c>
      <c r="BC237" s="27">
        <v>0.70327870000000003</v>
      </c>
    </row>
    <row r="238" spans="1:55">
      <c r="A238">
        <v>51000235</v>
      </c>
      <c r="B238" s="4" t="s">
        <v>254</v>
      </c>
      <c r="C238" s="4" t="s">
        <v>663</v>
      </c>
      <c r="D238" s="21" t="s">
        <v>873</v>
      </c>
      <c r="E238" s="4">
        <v>2</v>
      </c>
      <c r="F238" s="4">
        <v>6</v>
      </c>
      <c r="G238" s="4">
        <v>5</v>
      </c>
      <c r="H238" s="4">
        <f t="shared" si="12"/>
        <v>2</v>
      </c>
      <c r="I238" s="4">
        <v>2</v>
      </c>
      <c r="J238" s="4">
        <v>4</v>
      </c>
      <c r="K238" s="4">
        <v>4</v>
      </c>
      <c r="L238" s="8">
        <v>-7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13"/>
        <v>1</v>
      </c>
      <c r="U238" s="4">
        <v>10</v>
      </c>
      <c r="V238" s="4">
        <v>25</v>
      </c>
      <c r="W238" s="4">
        <v>0</v>
      </c>
      <c r="X238" s="4" t="s">
        <v>4</v>
      </c>
      <c r="Y238" s="7" t="s">
        <v>808</v>
      </c>
      <c r="Z238" s="39">
        <v>55000033</v>
      </c>
      <c r="AA238" s="20">
        <v>30</v>
      </c>
      <c r="AB238" s="20">
        <v>55010008</v>
      </c>
      <c r="AC238" s="20">
        <v>100</v>
      </c>
      <c r="AD238" s="20"/>
      <c r="AE238" s="20"/>
      <c r="AF238" s="20"/>
      <c r="AG238" s="20"/>
      <c r="AH238" s="20" t="e">
        <f>IF(ISBLANK($Z238),0, LOOKUP($Z238,[1]Skill!$A:$A,[1]Skill!$V:$V)*$AA238/100)+
IF(ISBLANK($AB238),0, LOOKUP($AB238,[1]Skill!$A:$A,[1]Skill!$V:$V)*$AC238/100)+
IF(ISBLANK($AD238),0, LOOKUP($AD238,[1]Skill!$A:$A,[1]Skill!$V:$V)*$AE238/100)+
IF(ISBLANK($AF238),0, LOOKUP($AF238,[1]Skill!$A:$A,[1]Skill!$V:$V)*$AG238/100)</f>
        <v>#N/A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4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5"/>
        <v>0;0;0;0;0;0;0</v>
      </c>
      <c r="AW238" s="52" t="s">
        <v>1089</v>
      </c>
      <c r="AX238" s="4">
        <v>6</v>
      </c>
      <c r="AY238" s="4">
        <v>235</v>
      </c>
      <c r="AZ238" s="4"/>
      <c r="BA238" s="20">
        <v>0</v>
      </c>
      <c r="BB238" s="21">
        <v>0</v>
      </c>
      <c r="BC238" s="27">
        <v>9.3442629999999999E-2</v>
      </c>
    </row>
    <row r="239" spans="1:55">
      <c r="A239">
        <v>51000236</v>
      </c>
      <c r="B239" s="7" t="s">
        <v>413</v>
      </c>
      <c r="C239" s="4" t="s">
        <v>664</v>
      </c>
      <c r="D239" s="21" t="s">
        <v>873</v>
      </c>
      <c r="E239" s="4">
        <v>4</v>
      </c>
      <c r="F239" s="4">
        <v>11</v>
      </c>
      <c r="G239" s="4">
        <v>0</v>
      </c>
      <c r="H239" s="4">
        <f t="shared" si="12"/>
        <v>6</v>
      </c>
      <c r="I239" s="4">
        <v>4</v>
      </c>
      <c r="J239" s="4">
        <v>-7</v>
      </c>
      <c r="K239" s="4">
        <v>0</v>
      </c>
      <c r="L239" s="4">
        <v>-3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13"/>
        <v>-10</v>
      </c>
      <c r="U239" s="4">
        <v>10</v>
      </c>
      <c r="V239" s="4">
        <v>15</v>
      </c>
      <c r="W239" s="4">
        <v>0</v>
      </c>
      <c r="X239" s="4" t="s">
        <v>4</v>
      </c>
      <c r="Y239" s="4" t="s">
        <v>809</v>
      </c>
      <c r="Z239" s="39">
        <v>55000199</v>
      </c>
      <c r="AA239" s="20">
        <v>35</v>
      </c>
      <c r="AB239" s="20">
        <v>55000238</v>
      </c>
      <c r="AC239" s="20">
        <v>20</v>
      </c>
      <c r="AD239" s="20"/>
      <c r="AE239" s="20"/>
      <c r="AF239" s="20"/>
      <c r="AG239" s="20"/>
      <c r="AH239" s="20" t="e">
        <f>IF(ISBLANK($Z239),0, LOOKUP($Z239,[1]Skill!$A:$A,[1]Skill!$V:$V)*$AA239/100)+
IF(ISBLANK($AB239),0, LOOKUP($AB239,[1]Skill!$A:$A,[1]Skill!$V:$V)*$AC239/100)+
IF(ISBLANK($AD239),0, LOOKUP($AD239,[1]Skill!$A:$A,[1]Skill!$V:$V)*$AE239/100)+
IF(ISBLANK($AF239),0, LOOKUP($AF239,[1]Skill!$A:$A,[1]Skill!$V:$V)*$AG239/100)</f>
        <v>#N/A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4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5"/>
        <v>0;0;0;0;0;0;0</v>
      </c>
      <c r="AW239" s="52" t="s">
        <v>1089</v>
      </c>
      <c r="AX239" s="4">
        <v>6</v>
      </c>
      <c r="AY239" s="4">
        <v>236</v>
      </c>
      <c r="AZ239" s="4"/>
      <c r="BA239" s="20">
        <v>0</v>
      </c>
      <c r="BB239" s="21">
        <v>0</v>
      </c>
      <c r="BC239" s="27">
        <v>0.77377050000000003</v>
      </c>
    </row>
    <row r="240" spans="1:55">
      <c r="A240">
        <v>51000237</v>
      </c>
      <c r="B240" s="7" t="s">
        <v>455</v>
      </c>
      <c r="C240" s="4" t="s">
        <v>456</v>
      </c>
      <c r="D240" s="21" t="s">
        <v>873</v>
      </c>
      <c r="E240" s="4">
        <v>3</v>
      </c>
      <c r="F240" s="4">
        <v>10</v>
      </c>
      <c r="G240" s="4">
        <v>6</v>
      </c>
      <c r="H240" s="4">
        <f t="shared" si="12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13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974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LOOKUP($Z240,[1]Skill!$A:$A,[1]Skill!$V:$V)*$AA240/100)+
IF(ISBLANK($AB240),0, LOOKUP($AB240,[1]Skill!$A:$A,[1]Skill!$V:$V)*$AC240/100)+
IF(ISBLANK($AD240),0, LOOKUP($AD240,[1]Skill!$A:$A,[1]Skill!$V:$V)*$AE240/100)+
IF(ISBLANK($AF240),0, LOOKUP($AF240,[1]Skill!$A:$A,[1]Skill!$V:$V)*$AG240/100)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4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5"/>
        <v>0;0;0;0;0;0;0</v>
      </c>
      <c r="AW240" s="52" t="s">
        <v>1089</v>
      </c>
      <c r="AX240" s="4">
        <v>6</v>
      </c>
      <c r="AY240" s="4">
        <v>237</v>
      </c>
      <c r="AZ240" s="4"/>
      <c r="BA240" s="20">
        <v>0</v>
      </c>
      <c r="BB240" s="21">
        <v>0</v>
      </c>
      <c r="BC240" s="27">
        <v>0.63934429999999998</v>
      </c>
    </row>
    <row r="241" spans="1:55">
      <c r="A241">
        <v>51000238</v>
      </c>
      <c r="B241" s="7" t="s">
        <v>457</v>
      </c>
      <c r="C241" s="4" t="s">
        <v>458</v>
      </c>
      <c r="D241" s="21" t="s">
        <v>873</v>
      </c>
      <c r="E241" s="4">
        <v>6</v>
      </c>
      <c r="F241" s="4">
        <v>8</v>
      </c>
      <c r="G241" s="4">
        <v>0</v>
      </c>
      <c r="H241" s="4">
        <f t="shared" si="12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13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810</v>
      </c>
      <c r="Z241" s="39">
        <v>55000216</v>
      </c>
      <c r="AA241" s="20">
        <v>70</v>
      </c>
      <c r="AB241" s="20">
        <v>55000234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LOOKUP($Z241,[1]Skill!$A:$A,[1]Skill!$V:$V)*$AA241/100)+
IF(ISBLANK($AB241),0, LOOKUP($AB241,[1]Skill!$A:$A,[1]Skill!$V:$V)*$AC241/100)+
IF(ISBLANK($AD241),0, LOOKUP($AD241,[1]Skill!$A:$A,[1]Skill!$V:$V)*$AE241/100)+
IF(ISBLANK($AF241),0, LOOKUP($AF241,[1]Skill!$A:$A,[1]Skill!$V:$V)*$AG241/100)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4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5"/>
        <v>0;0;0;0;0;0;0</v>
      </c>
      <c r="AW241" s="52" t="s">
        <v>1089</v>
      </c>
      <c r="AX241" s="4">
        <v>3</v>
      </c>
      <c r="AY241" s="4">
        <v>238</v>
      </c>
      <c r="AZ241" s="4"/>
      <c r="BA241" s="20">
        <v>0</v>
      </c>
      <c r="BB241" s="21">
        <v>0</v>
      </c>
      <c r="BC241" s="27">
        <v>0.89016399999999996</v>
      </c>
    </row>
    <row r="242" spans="1:55">
      <c r="A242">
        <v>51000239</v>
      </c>
      <c r="B242" s="7" t="s">
        <v>459</v>
      </c>
      <c r="C242" s="4" t="s">
        <v>460</v>
      </c>
      <c r="D242" s="21" t="s">
        <v>873</v>
      </c>
      <c r="E242" s="4">
        <v>3</v>
      </c>
      <c r="F242" s="4">
        <v>5</v>
      </c>
      <c r="G242" s="4">
        <v>0</v>
      </c>
      <c r="H242" s="4">
        <f t="shared" si="12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13"/>
        <v>-1</v>
      </c>
      <c r="U242" s="4">
        <v>10</v>
      </c>
      <c r="V242" s="4">
        <v>20</v>
      </c>
      <c r="W242" s="4">
        <v>0</v>
      </c>
      <c r="X242" s="4" t="s">
        <v>4</v>
      </c>
      <c r="Y242" s="4" t="s">
        <v>811</v>
      </c>
      <c r="Z242" s="39">
        <v>55000010</v>
      </c>
      <c r="AA242" s="20">
        <v>100</v>
      </c>
      <c r="AB242" s="20">
        <v>55000014</v>
      </c>
      <c r="AC242" s="20">
        <v>100</v>
      </c>
      <c r="AD242" s="20"/>
      <c r="AE242" s="20"/>
      <c r="AF242" s="20"/>
      <c r="AG242" s="20"/>
      <c r="AH242" s="20" t="e">
        <f>IF(ISBLANK($Z242),0, LOOKUP($Z242,[1]Skill!$A:$A,[1]Skill!$V:$V)*$AA242/100)+
IF(ISBLANK($AB242),0, LOOKUP($AB242,[1]Skill!$A:$A,[1]Skill!$V:$V)*$AC242/100)+
IF(ISBLANK($AD242),0, LOOKUP($AD242,[1]Skill!$A:$A,[1]Skill!$V:$V)*$AE242/100)+
IF(ISBLANK($AF242),0, LOOKUP($AF242,[1]Skill!$A:$A,[1]Skill!$V:$V)*$AG242/100)</f>
        <v>#N/A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4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5"/>
        <v>0;0;0;0;0;0;0</v>
      </c>
      <c r="AW242" s="52" t="s">
        <v>1089</v>
      </c>
      <c r="AX242" s="4">
        <v>6</v>
      </c>
      <c r="AY242" s="4">
        <v>239</v>
      </c>
      <c r="AZ242" s="4"/>
      <c r="BA242" s="20">
        <v>0</v>
      </c>
      <c r="BB242" s="21">
        <v>0</v>
      </c>
      <c r="BC242" s="27">
        <v>0.51311479999999998</v>
      </c>
    </row>
    <row r="243" spans="1:55">
      <c r="A243">
        <v>51000240</v>
      </c>
      <c r="B243" s="7" t="s">
        <v>461</v>
      </c>
      <c r="C243" s="4" t="s">
        <v>387</v>
      </c>
      <c r="D243" s="21" t="s">
        <v>873</v>
      </c>
      <c r="E243" s="4">
        <v>3</v>
      </c>
      <c r="F243" s="4">
        <v>7</v>
      </c>
      <c r="G243" s="4">
        <v>1</v>
      </c>
      <c r="H243" s="4">
        <f t="shared" si="12"/>
        <v>5</v>
      </c>
      <c r="I243" s="4">
        <v>3</v>
      </c>
      <c r="J243" s="4">
        <v>7</v>
      </c>
      <c r="K243" s="4">
        <v>9</v>
      </c>
      <c r="L243" s="4">
        <v>-3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13"/>
        <v>13</v>
      </c>
      <c r="U243" s="4">
        <v>30</v>
      </c>
      <c r="V243" s="4">
        <v>10</v>
      </c>
      <c r="W243" s="4">
        <v>0</v>
      </c>
      <c r="X243" s="4" t="s">
        <v>220</v>
      </c>
      <c r="Y243" s="4" t="s">
        <v>1044</v>
      </c>
      <c r="Z243" s="39">
        <v>55000037</v>
      </c>
      <c r="AA243" s="20">
        <v>50</v>
      </c>
      <c r="AB243" s="20">
        <v>55000256</v>
      </c>
      <c r="AC243" s="20">
        <v>100</v>
      </c>
      <c r="AD243" s="20">
        <v>55000257</v>
      </c>
      <c r="AE243" s="20">
        <v>100</v>
      </c>
      <c r="AF243" s="20"/>
      <c r="AG243" s="20"/>
      <c r="AH243" s="20" t="e">
        <f>IF(ISBLANK($Z243),0, LOOKUP($Z243,[1]Skill!$A:$A,[1]Skill!$V:$V)*$AA243/100)+
IF(ISBLANK($AB243),0, LOOKUP($AB243,[1]Skill!$A:$A,[1]Skill!$V:$V)*$AC243/100)+
IF(ISBLANK($AD243),0, LOOKUP($AD243,[1]Skill!$A:$A,[1]Skill!$V:$V)*$AE243/100)+
IF(ISBLANK($AF243),0, LOOKUP($AF243,[1]Skill!$A:$A,[1]Skill!$V:$V)*$AG243/100)</f>
        <v>#N/A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4"/>
        <v>0;0;0;0;0</v>
      </c>
      <c r="AO243" s="20">
        <v>0</v>
      </c>
      <c r="AP243" s="20">
        <v>0</v>
      </c>
      <c r="AQ243" s="20">
        <v>0</v>
      </c>
      <c r="AR243" s="20">
        <v>0</v>
      </c>
      <c r="AS243" s="20">
        <v>0</v>
      </c>
      <c r="AT243" s="20">
        <v>0</v>
      </c>
      <c r="AU243" s="20">
        <v>0</v>
      </c>
      <c r="AV243" s="4" t="str">
        <f t="shared" si="15"/>
        <v>0;0;0;0;0;0;0</v>
      </c>
      <c r="AW243" s="52" t="s">
        <v>1089</v>
      </c>
      <c r="AX243" s="4">
        <v>6</v>
      </c>
      <c r="AY243" s="4">
        <v>240</v>
      </c>
      <c r="AZ243" s="4"/>
      <c r="BA243" s="20">
        <v>0</v>
      </c>
      <c r="BB243" s="21">
        <v>0</v>
      </c>
      <c r="BC243" s="27">
        <v>0.54590170000000005</v>
      </c>
    </row>
    <row r="244" spans="1:55">
      <c r="A244">
        <v>51000241</v>
      </c>
      <c r="B244" s="7" t="s">
        <v>462</v>
      </c>
      <c r="C244" s="4" t="s">
        <v>388</v>
      </c>
      <c r="D244" s="21" t="s">
        <v>873</v>
      </c>
      <c r="E244" s="4">
        <v>3</v>
      </c>
      <c r="F244" s="4">
        <v>10</v>
      </c>
      <c r="G244" s="4">
        <v>0</v>
      </c>
      <c r="H244" s="4">
        <f t="shared" si="12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13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975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LOOKUP($Z244,[1]Skill!$A:$A,[1]Skill!$V:$V)*$AA244/100)+
IF(ISBLANK($AB244),0, LOOKUP($AB244,[1]Skill!$A:$A,[1]Skill!$V:$V)*$AC244/100)+
IF(ISBLANK($AD244),0, LOOKUP($AD244,[1]Skill!$A:$A,[1]Skill!$V:$V)*$AE244/100)+
IF(ISBLANK($AF244),0, LOOKUP($AF244,[1]Skill!$A:$A,[1]Skill!$V:$V)*$AG244/100)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4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5"/>
        <v>0;0;0;0;0;0;0</v>
      </c>
      <c r="AW244" s="52" t="s">
        <v>1089</v>
      </c>
      <c r="AX244" s="4">
        <v>6</v>
      </c>
      <c r="AY244" s="4">
        <v>241</v>
      </c>
      <c r="AZ244" s="4"/>
      <c r="BA244" s="20">
        <v>0</v>
      </c>
      <c r="BB244" s="21">
        <v>0</v>
      </c>
      <c r="BC244" s="27">
        <v>0.62131150000000002</v>
      </c>
    </row>
    <row r="245" spans="1:55">
      <c r="A245">
        <v>51000242</v>
      </c>
      <c r="B245" s="4" t="s">
        <v>255</v>
      </c>
      <c r="C245" s="4" t="s">
        <v>389</v>
      </c>
      <c r="D245" s="21" t="s">
        <v>873</v>
      </c>
      <c r="E245" s="4">
        <v>6</v>
      </c>
      <c r="F245" s="4">
        <v>10</v>
      </c>
      <c r="G245" s="4">
        <v>0</v>
      </c>
      <c r="H245" s="4">
        <f t="shared" si="12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13"/>
        <v>-10</v>
      </c>
      <c r="U245" s="4">
        <v>10</v>
      </c>
      <c r="V245" s="4">
        <v>20</v>
      </c>
      <c r="W245" s="4">
        <v>0</v>
      </c>
      <c r="X245" s="4" t="s">
        <v>69</v>
      </c>
      <c r="Y245" s="4" t="s">
        <v>909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55000253</v>
      </c>
      <c r="AE245" s="20">
        <v>100</v>
      </c>
      <c r="AF245" s="20">
        <v>55010004</v>
      </c>
      <c r="AG245" s="20">
        <v>100</v>
      </c>
      <c r="AH245" s="20" t="e">
        <f>IF(ISBLANK($Z245),0, LOOKUP($Z245,[1]Skill!$A:$A,[1]Skill!$V:$V)*$AA245/100)+
IF(ISBLANK($AB245),0, LOOKUP($AB245,[1]Skill!$A:$A,[1]Skill!$V:$V)*$AC245/100)+
IF(ISBLANK($AD245),0, LOOKUP($AD245,[1]Skill!$A:$A,[1]Skill!$V:$V)*$AE245/100)+
IF(ISBLANK($AF245),0, LOOKUP($AF245,[1]Skill!$A:$A,[1]Skill!$V:$V)*$AG245/100)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4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5"/>
        <v>0;0;0;0;0;0;0</v>
      </c>
      <c r="AW245" s="52" t="s">
        <v>1089</v>
      </c>
      <c r="AX245" s="4">
        <v>4</v>
      </c>
      <c r="AY245" s="4">
        <v>242</v>
      </c>
      <c r="AZ245" s="4"/>
      <c r="BA245" s="20">
        <v>0</v>
      </c>
      <c r="BB245" s="21">
        <v>0</v>
      </c>
      <c r="BC245" s="27">
        <v>0.84590169999999998</v>
      </c>
    </row>
    <row r="246" spans="1:55">
      <c r="A246">
        <v>51000243</v>
      </c>
      <c r="B246" s="4" t="s">
        <v>256</v>
      </c>
      <c r="C246" s="4" t="s">
        <v>665</v>
      </c>
      <c r="D246" s="21" t="s">
        <v>873</v>
      </c>
      <c r="E246" s="4">
        <v>6</v>
      </c>
      <c r="F246" s="4">
        <v>2</v>
      </c>
      <c r="G246" s="4">
        <v>0</v>
      </c>
      <c r="H246" s="4">
        <f t="shared" si="12"/>
        <v>3</v>
      </c>
      <c r="I246" s="4">
        <v>6</v>
      </c>
      <c r="J246" s="4">
        <v>-1</v>
      </c>
      <c r="K246" s="4">
        <v>15</v>
      </c>
      <c r="L246" s="4">
        <v>-7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13"/>
        <v>7</v>
      </c>
      <c r="U246" s="4">
        <v>10</v>
      </c>
      <c r="V246" s="4">
        <v>10</v>
      </c>
      <c r="W246" s="4">
        <v>0</v>
      </c>
      <c r="X246" s="4" t="s">
        <v>251</v>
      </c>
      <c r="Y246" s="4" t="s">
        <v>892</v>
      </c>
      <c r="Z246" s="39">
        <v>55000216</v>
      </c>
      <c r="AA246" s="20">
        <v>100</v>
      </c>
      <c r="AB246" s="20"/>
      <c r="AC246" s="20"/>
      <c r="AD246" s="20"/>
      <c r="AE246" s="20"/>
      <c r="AF246" s="20"/>
      <c r="AG246" s="20"/>
      <c r="AH246" s="20" t="e">
        <f>IF(ISBLANK($Z246),0, LOOKUP($Z246,[1]Skill!$A:$A,[1]Skill!$V:$V)*$AA246/100)+
IF(ISBLANK($AB246),0, LOOKUP($AB246,[1]Skill!$A:$A,[1]Skill!$V:$V)*$AC246/100)+
IF(ISBLANK($AD246),0, LOOKUP($AD246,[1]Skill!$A:$A,[1]Skill!$V:$V)*$AE246/100)+
IF(ISBLANK($AF246),0, LOOKUP($AF246,[1]Skill!$A:$A,[1]Skill!$V:$V)*$AG246/100)</f>
        <v>#N/A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4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5"/>
        <v>0;0;0;0;0;0;0</v>
      </c>
      <c r="AW246" s="52" t="s">
        <v>1089</v>
      </c>
      <c r="AX246" s="4">
        <v>4</v>
      </c>
      <c r="AY246" s="4">
        <v>243</v>
      </c>
      <c r="AZ246" s="4"/>
      <c r="BA246" s="20">
        <v>0</v>
      </c>
      <c r="BB246" s="21">
        <v>0</v>
      </c>
      <c r="BC246" s="27">
        <v>0.85245899999999997</v>
      </c>
    </row>
    <row r="247" spans="1:55">
      <c r="A247">
        <v>51000244</v>
      </c>
      <c r="B247" s="7" t="s">
        <v>463</v>
      </c>
      <c r="C247" s="4" t="s">
        <v>464</v>
      </c>
      <c r="D247" s="21" t="s">
        <v>873</v>
      </c>
      <c r="E247" s="4">
        <v>5</v>
      </c>
      <c r="F247" s="4">
        <v>5</v>
      </c>
      <c r="G247" s="4">
        <v>6</v>
      </c>
      <c r="H247" s="4">
        <f t="shared" si="12"/>
        <v>6</v>
      </c>
      <c r="I247" s="4">
        <v>5</v>
      </c>
      <c r="J247" s="4">
        <v>13</v>
      </c>
      <c r="K247" s="4">
        <v>10</v>
      </c>
      <c r="L247" s="4">
        <v>1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13"/>
        <v>24</v>
      </c>
      <c r="U247" s="4">
        <v>10</v>
      </c>
      <c r="V247" s="4">
        <v>15</v>
      </c>
      <c r="W247" s="4">
        <v>0</v>
      </c>
      <c r="X247" s="4" t="s">
        <v>2</v>
      </c>
      <c r="Y247" s="4" t="s">
        <v>812</v>
      </c>
      <c r="Z247" s="39">
        <v>55000258</v>
      </c>
      <c r="AA247" s="20">
        <v>40</v>
      </c>
      <c r="AB247" s="20">
        <v>55000259</v>
      </c>
      <c r="AC247" s="20">
        <v>70</v>
      </c>
      <c r="AD247" s="20">
        <v>55010004</v>
      </c>
      <c r="AE247" s="20">
        <v>100</v>
      </c>
      <c r="AF247" s="20"/>
      <c r="AG247" s="20"/>
      <c r="AH247" s="20" t="e">
        <f>IF(ISBLANK($Z247),0, LOOKUP($Z247,[1]Skill!$A:$A,[1]Skill!$V:$V)*$AA247/100)+
IF(ISBLANK($AB247),0, LOOKUP($AB247,[1]Skill!$A:$A,[1]Skill!$V:$V)*$AC247/100)+
IF(ISBLANK($AD247),0, LOOKUP($AD247,[1]Skill!$A:$A,[1]Skill!$V:$V)*$AE247/100)+
IF(ISBLANK($AF247),0, LOOKUP($AF247,[1]Skill!$A:$A,[1]Skill!$V:$V)*$AG247/100)</f>
        <v>#N/A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4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5"/>
        <v>0;0;0;0;0;0;0</v>
      </c>
      <c r="AW247" s="52" t="s">
        <v>1089</v>
      </c>
      <c r="AX247" s="4">
        <v>6</v>
      </c>
      <c r="AY247" s="4">
        <v>244</v>
      </c>
      <c r="AZ247" s="4"/>
      <c r="BA247" s="20">
        <v>0</v>
      </c>
      <c r="BB247" s="21">
        <v>0</v>
      </c>
      <c r="BC247" s="27">
        <v>0.90983610000000004</v>
      </c>
    </row>
    <row r="248" spans="1:55">
      <c r="A248">
        <v>51000245</v>
      </c>
      <c r="B248" s="7" t="s">
        <v>465</v>
      </c>
      <c r="C248" s="4" t="s">
        <v>466</v>
      </c>
      <c r="D248" s="21" t="s">
        <v>873</v>
      </c>
      <c r="E248" s="4">
        <v>1</v>
      </c>
      <c r="F248" s="4">
        <v>2</v>
      </c>
      <c r="G248" s="4">
        <v>0</v>
      </c>
      <c r="H248" s="4">
        <f t="shared" si="12"/>
        <v>2</v>
      </c>
      <c r="I248" s="4">
        <v>1</v>
      </c>
      <c r="J248" s="4">
        <v>-3</v>
      </c>
      <c r="K248" s="4">
        <v>5</v>
      </c>
      <c r="L248" s="4">
        <v>-1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13"/>
        <v>1</v>
      </c>
      <c r="U248" s="4">
        <v>10</v>
      </c>
      <c r="V248" s="4">
        <v>15</v>
      </c>
      <c r="W248" s="4">
        <v>0</v>
      </c>
      <c r="X248" s="4" t="s">
        <v>19</v>
      </c>
      <c r="Y248" s="4" t="s">
        <v>880</v>
      </c>
      <c r="Z248" s="39">
        <v>55000260</v>
      </c>
      <c r="AA248" s="20">
        <v>30</v>
      </c>
      <c r="AB248" s="20"/>
      <c r="AC248" s="20"/>
      <c r="AD248" s="20"/>
      <c r="AE248" s="20"/>
      <c r="AF248" s="20"/>
      <c r="AG248" s="20"/>
      <c r="AH248" s="20" t="e">
        <f>IF(ISBLANK($Z248),0, LOOKUP($Z248,[1]Skill!$A:$A,[1]Skill!$V:$V)*$AA248/100)+
IF(ISBLANK($AB248),0, LOOKUP($AB248,[1]Skill!$A:$A,[1]Skill!$V:$V)*$AC248/100)+
IF(ISBLANK($AD248),0, LOOKUP($AD248,[1]Skill!$A:$A,[1]Skill!$V:$V)*$AE248/100)+
IF(ISBLANK($AF248),0, LOOKUP($AF248,[1]Skill!$A:$A,[1]Skill!$V:$V)*$AG248/100)</f>
        <v>#N/A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4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5"/>
        <v>0;0;0;0;0;0;0</v>
      </c>
      <c r="AW248" s="52" t="s">
        <v>1089</v>
      </c>
      <c r="AX248" s="4">
        <v>6</v>
      </c>
      <c r="AY248" s="4">
        <v>245</v>
      </c>
      <c r="AZ248" s="4"/>
      <c r="BA248" s="20">
        <v>0</v>
      </c>
      <c r="BB248" s="21">
        <v>0</v>
      </c>
      <c r="BC248" s="27">
        <v>5.0819669999999997E-2</v>
      </c>
    </row>
    <row r="249" spans="1:55">
      <c r="A249">
        <v>51000246</v>
      </c>
      <c r="B249" s="4" t="s">
        <v>257</v>
      </c>
      <c r="C249" s="4" t="s">
        <v>467</v>
      </c>
      <c r="D249" s="21" t="s">
        <v>873</v>
      </c>
      <c r="E249" s="4">
        <v>3</v>
      </c>
      <c r="F249" s="4">
        <v>8</v>
      </c>
      <c r="G249" s="4">
        <v>3</v>
      </c>
      <c r="H249" s="4">
        <f t="shared" si="12"/>
        <v>6</v>
      </c>
      <c r="I249" s="4">
        <v>3</v>
      </c>
      <c r="J249" s="4">
        <v>14</v>
      </c>
      <c r="K249" s="4">
        <v>7</v>
      </c>
      <c r="L249" s="4">
        <v>1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14">
        <f t="shared" si="13"/>
        <v>22</v>
      </c>
      <c r="U249" s="4">
        <v>10</v>
      </c>
      <c r="V249" s="4">
        <v>15</v>
      </c>
      <c r="W249" s="4">
        <v>0</v>
      </c>
      <c r="X249" s="4" t="s">
        <v>16</v>
      </c>
      <c r="Y249" s="4" t="s">
        <v>813</v>
      </c>
      <c r="Z249" s="39">
        <v>55000037</v>
      </c>
      <c r="AA249" s="20">
        <v>15</v>
      </c>
      <c r="AB249" s="20">
        <v>55000261</v>
      </c>
      <c r="AC249" s="20">
        <v>40</v>
      </c>
      <c r="AD249" s="20"/>
      <c r="AE249" s="20"/>
      <c r="AF249" s="20"/>
      <c r="AG249" s="20"/>
      <c r="AH249" s="20" t="e">
        <f>IF(ISBLANK($Z249),0, LOOKUP($Z249,[1]Skill!$A:$A,[1]Skill!$V:$V)*$AA249/100)+
IF(ISBLANK($AB249),0, LOOKUP($AB249,[1]Skill!$A:$A,[1]Skill!$V:$V)*$AC249/100)+
IF(ISBLANK($AD249),0, LOOKUP($AD249,[1]Skill!$A:$A,[1]Skill!$V:$V)*$AE249/100)+
IF(ISBLANK($AF249),0, LOOKUP($AF249,[1]Skill!$A:$A,[1]Skill!$V:$V)*$AG249/100)</f>
        <v>#N/A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4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5"/>
        <v>0;0;0;0;0;0;0</v>
      </c>
      <c r="AW249" s="52" t="s">
        <v>1089</v>
      </c>
      <c r="AX249" s="4">
        <v>6</v>
      </c>
      <c r="AY249" s="4">
        <v>246</v>
      </c>
      <c r="AZ249" s="4"/>
      <c r="BA249" s="20">
        <v>0</v>
      </c>
      <c r="BB249" s="21">
        <v>0</v>
      </c>
      <c r="BC249" s="27">
        <v>0.59836069999999997</v>
      </c>
    </row>
    <row r="250" spans="1:55">
      <c r="A250">
        <v>51000247</v>
      </c>
      <c r="B250" s="4" t="s">
        <v>258</v>
      </c>
      <c r="C250" s="4" t="s">
        <v>468</v>
      </c>
      <c r="D250" s="21" t="s">
        <v>873</v>
      </c>
      <c r="E250" s="4">
        <v>6</v>
      </c>
      <c r="F250" s="4">
        <v>5</v>
      </c>
      <c r="G250" s="4">
        <v>0</v>
      </c>
      <c r="H250" s="4">
        <f t="shared" si="12"/>
        <v>6</v>
      </c>
      <c r="I250" s="4">
        <v>6</v>
      </c>
      <c r="J250" s="4">
        <v>20</v>
      </c>
      <c r="K250" s="4">
        <v>6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13"/>
        <v>26</v>
      </c>
      <c r="U250" s="4">
        <v>10</v>
      </c>
      <c r="V250" s="4">
        <v>12</v>
      </c>
      <c r="W250" s="4">
        <v>0</v>
      </c>
      <c r="X250" s="4" t="s">
        <v>2</v>
      </c>
      <c r="Y250" s="4" t="s">
        <v>814</v>
      </c>
      <c r="Z250" s="39">
        <v>55000209</v>
      </c>
      <c r="AA250" s="20">
        <v>100</v>
      </c>
      <c r="AB250" s="20">
        <v>55000259</v>
      </c>
      <c r="AC250" s="20">
        <v>100</v>
      </c>
      <c r="AD250" s="20">
        <v>55000094</v>
      </c>
      <c r="AE250" s="20">
        <v>15</v>
      </c>
      <c r="AF250" s="20"/>
      <c r="AG250" s="20"/>
      <c r="AH250" s="20" t="e">
        <f>IF(ISBLANK($Z250),0, LOOKUP($Z250,[1]Skill!$A:$A,[1]Skill!$V:$V)*$AA250/100)+
IF(ISBLANK($AB250),0, LOOKUP($AB250,[1]Skill!$A:$A,[1]Skill!$V:$V)*$AC250/100)+
IF(ISBLANK($AD250),0, LOOKUP($AD250,[1]Skill!$A:$A,[1]Skill!$V:$V)*$AE250/100)+
IF(ISBLANK($AF250),0, LOOKUP($AF250,[1]Skill!$A:$A,[1]Skill!$V:$V)*$AG250/100)</f>
        <v>#N/A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4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5"/>
        <v>0;0;0;0;0;0;0</v>
      </c>
      <c r="AW250" s="52" t="s">
        <v>1089</v>
      </c>
      <c r="AX250" s="4">
        <v>3</v>
      </c>
      <c r="AY250" s="4">
        <v>247</v>
      </c>
      <c r="AZ250" s="4"/>
      <c r="BA250" s="20">
        <v>0</v>
      </c>
      <c r="BB250" s="21">
        <v>0</v>
      </c>
      <c r="BC250" s="27">
        <v>0.94262299999999999</v>
      </c>
    </row>
    <row r="251" spans="1:55">
      <c r="A251">
        <v>51000248</v>
      </c>
      <c r="B251" s="4" t="s">
        <v>259</v>
      </c>
      <c r="C251" s="4" t="s">
        <v>469</v>
      </c>
      <c r="D251" s="21" t="s">
        <v>873</v>
      </c>
      <c r="E251" s="4">
        <v>2</v>
      </c>
      <c r="F251" s="4">
        <v>9</v>
      </c>
      <c r="G251" s="4">
        <v>0</v>
      </c>
      <c r="H251" s="4">
        <f t="shared" si="12"/>
        <v>6</v>
      </c>
      <c r="I251" s="4">
        <v>2</v>
      </c>
      <c r="J251" s="4">
        <v>17</v>
      </c>
      <c r="K251" s="4">
        <v>6</v>
      </c>
      <c r="L251" s="4">
        <v>-3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T251" s="14">
        <f t="shared" si="13"/>
        <v>20</v>
      </c>
      <c r="U251" s="4">
        <v>10</v>
      </c>
      <c r="V251" s="4">
        <v>15</v>
      </c>
      <c r="W251" s="4">
        <v>0</v>
      </c>
      <c r="X251" s="4" t="s">
        <v>4</v>
      </c>
      <c r="Y251" s="4" t="s">
        <v>815</v>
      </c>
      <c r="Z251" s="39">
        <v>55000001</v>
      </c>
      <c r="AA251" s="20">
        <v>100</v>
      </c>
      <c r="AB251" s="20">
        <v>55000263</v>
      </c>
      <c r="AC251" s="20">
        <v>20</v>
      </c>
      <c r="AD251" s="20"/>
      <c r="AE251" s="20"/>
      <c r="AF251" s="20"/>
      <c r="AG251" s="20"/>
      <c r="AH251" s="20" t="e">
        <f>IF(ISBLANK($Z251),0, LOOKUP($Z251,[1]Skill!$A:$A,[1]Skill!$V:$V)*$AA251/100)+
IF(ISBLANK($AB251),0, LOOKUP($AB251,[1]Skill!$A:$A,[1]Skill!$V:$V)*$AC251/100)+
IF(ISBLANK($AD251),0, LOOKUP($AD251,[1]Skill!$A:$A,[1]Skill!$V:$V)*$AE251/100)+
IF(ISBLANK($AF251),0, LOOKUP($AF251,[1]Skill!$A:$A,[1]Skill!$V:$V)*$AG251/100)</f>
        <v>#N/A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4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5"/>
        <v>0;0;0;0;0;0;0</v>
      </c>
      <c r="AW251" s="52" t="s">
        <v>1089</v>
      </c>
      <c r="AX251" s="4">
        <v>6</v>
      </c>
      <c r="AY251" s="4">
        <v>248</v>
      </c>
      <c r="AZ251" s="4"/>
      <c r="BA251" s="20">
        <v>0</v>
      </c>
      <c r="BB251" s="21">
        <v>0</v>
      </c>
      <c r="BC251" s="27">
        <v>0.35573769999999999</v>
      </c>
    </row>
    <row r="252" spans="1:55">
      <c r="A252">
        <v>51000249</v>
      </c>
      <c r="B252" s="4" t="s">
        <v>260</v>
      </c>
      <c r="C252" s="4" t="s">
        <v>666</v>
      </c>
      <c r="D252" s="21" t="s">
        <v>873</v>
      </c>
      <c r="E252" s="4">
        <v>5</v>
      </c>
      <c r="F252" s="4">
        <v>2</v>
      </c>
      <c r="G252" s="4">
        <v>4</v>
      </c>
      <c r="H252" s="4">
        <f t="shared" si="12"/>
        <v>6</v>
      </c>
      <c r="I252" s="4">
        <v>5</v>
      </c>
      <c r="J252" s="4">
        <v>23</v>
      </c>
      <c r="K252" s="4">
        <v>18</v>
      </c>
      <c r="L252" s="8">
        <v>-5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13"/>
        <v>36</v>
      </c>
      <c r="U252" s="4">
        <v>10</v>
      </c>
      <c r="V252" s="4">
        <v>10</v>
      </c>
      <c r="W252" s="4">
        <v>0</v>
      </c>
      <c r="X252" s="4" t="s">
        <v>135</v>
      </c>
      <c r="Y252" s="4" t="s">
        <v>977</v>
      </c>
      <c r="Z252" s="39">
        <v>55000030</v>
      </c>
      <c r="AA252" s="20">
        <v>40</v>
      </c>
      <c r="AB252" s="20">
        <v>55000123</v>
      </c>
      <c r="AC252" s="20">
        <v>100</v>
      </c>
      <c r="AD252" s="20">
        <v>55000264</v>
      </c>
      <c r="AE252" s="20">
        <v>70</v>
      </c>
      <c r="AF252" s="20"/>
      <c r="AG252" s="20"/>
      <c r="AH252" s="20" t="e">
        <f>IF(ISBLANK($Z252),0, LOOKUP($Z252,[1]Skill!$A:$A,[1]Skill!$V:$V)*$AA252/100)+
IF(ISBLANK($AB252),0, LOOKUP($AB252,[1]Skill!$A:$A,[1]Skill!$V:$V)*$AC252/100)+
IF(ISBLANK($AD252),0, LOOKUP($AD252,[1]Skill!$A:$A,[1]Skill!$V:$V)*$AE252/100)+
IF(ISBLANK($AF252),0, LOOKUP($AF252,[1]Skill!$A:$A,[1]Skill!$V:$V)*$AG252/100)</f>
        <v>#N/A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4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5"/>
        <v>0;0;0;0;0;0;0</v>
      </c>
      <c r="AW252" s="52" t="s">
        <v>1089</v>
      </c>
      <c r="AX252" s="4">
        <v>6</v>
      </c>
      <c r="AY252" s="4">
        <v>249</v>
      </c>
      <c r="AZ252" s="4"/>
      <c r="BA252" s="20">
        <v>0</v>
      </c>
      <c r="BB252" s="21">
        <v>0</v>
      </c>
      <c r="BC252" s="27">
        <v>0.90163930000000003</v>
      </c>
    </row>
    <row r="253" spans="1:55">
      <c r="A253">
        <v>51000250</v>
      </c>
      <c r="B253" s="7" t="s">
        <v>414</v>
      </c>
      <c r="C253" s="4" t="s">
        <v>470</v>
      </c>
      <c r="D253" s="21" t="s">
        <v>873</v>
      </c>
      <c r="E253" s="4">
        <v>3</v>
      </c>
      <c r="F253" s="4">
        <v>8</v>
      </c>
      <c r="G253" s="4">
        <v>3</v>
      </c>
      <c r="H253" s="4">
        <f t="shared" si="12"/>
        <v>2</v>
      </c>
      <c r="I253" s="4">
        <v>3</v>
      </c>
      <c r="J253" s="4">
        <v>10</v>
      </c>
      <c r="K253" s="4">
        <v>-9</v>
      </c>
      <c r="L253" s="4">
        <v>2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13"/>
        <v>3</v>
      </c>
      <c r="U253" s="4">
        <v>10</v>
      </c>
      <c r="V253" s="4">
        <v>25</v>
      </c>
      <c r="W253" s="4">
        <v>0</v>
      </c>
      <c r="X253" s="4" t="s">
        <v>19</v>
      </c>
      <c r="Y253" s="4" t="s">
        <v>1004</v>
      </c>
      <c r="Z253" s="39">
        <v>55000265</v>
      </c>
      <c r="AA253" s="20">
        <v>100</v>
      </c>
      <c r="AB253" s="20">
        <v>55000269</v>
      </c>
      <c r="AC253" s="20">
        <v>100</v>
      </c>
      <c r="AD253" s="20"/>
      <c r="AE253" s="20"/>
      <c r="AF253" s="20"/>
      <c r="AG253" s="20"/>
      <c r="AH253" s="20" t="e">
        <f>IF(ISBLANK($Z253),0, LOOKUP($Z253,[1]Skill!$A:$A,[1]Skill!$V:$V)*$AA253/100)+
IF(ISBLANK($AB253),0, LOOKUP($AB253,[1]Skill!$A:$A,[1]Skill!$V:$V)*$AC253/100)+
IF(ISBLANK($AD253),0, LOOKUP($AD253,[1]Skill!$A:$A,[1]Skill!$V:$V)*$AE253/100)+
IF(ISBLANK($AF253),0, LOOKUP($AF253,[1]Skill!$A:$A,[1]Skill!$V:$V)*$AG253/100)</f>
        <v>#N/A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4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5"/>
        <v>0;0;0;0;0;0;0</v>
      </c>
      <c r="AW253" s="52" t="s">
        <v>1089</v>
      </c>
      <c r="AX253" s="4">
        <v>6</v>
      </c>
      <c r="AY253" s="4">
        <v>250</v>
      </c>
      <c r="AZ253" s="4"/>
      <c r="BA253" s="20">
        <v>0</v>
      </c>
      <c r="BB253" s="21">
        <v>0</v>
      </c>
      <c r="BC253" s="27">
        <v>0.64918039999999999</v>
      </c>
    </row>
    <row r="254" spans="1:55">
      <c r="A254">
        <v>51000251</v>
      </c>
      <c r="B254" s="4" t="s">
        <v>261</v>
      </c>
      <c r="C254" s="4" t="s">
        <v>390</v>
      </c>
      <c r="D254" s="21" t="s">
        <v>873</v>
      </c>
      <c r="E254" s="4">
        <v>3</v>
      </c>
      <c r="F254" s="4">
        <v>8</v>
      </c>
      <c r="G254" s="4">
        <v>3</v>
      </c>
      <c r="H254" s="4">
        <f t="shared" si="12"/>
        <v>6</v>
      </c>
      <c r="I254" s="4">
        <v>3</v>
      </c>
      <c r="J254" s="4">
        <v>-10</v>
      </c>
      <c r="K254" s="4">
        <v>7</v>
      </c>
      <c r="L254" s="4">
        <v>-3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13"/>
        <v>-6</v>
      </c>
      <c r="U254" s="4">
        <v>30</v>
      </c>
      <c r="V254" s="4">
        <v>15</v>
      </c>
      <c r="W254" s="4">
        <v>0</v>
      </c>
      <c r="X254" s="4" t="s">
        <v>209</v>
      </c>
      <c r="Y254" s="4" t="s">
        <v>1040</v>
      </c>
      <c r="Z254" s="39">
        <v>55000340</v>
      </c>
      <c r="AA254" s="20">
        <v>100</v>
      </c>
      <c r="AB254" s="20">
        <v>55000266</v>
      </c>
      <c r="AC254" s="20">
        <v>100</v>
      </c>
      <c r="AD254" s="20"/>
      <c r="AE254" s="20"/>
      <c r="AF254" s="20"/>
      <c r="AG254" s="20"/>
      <c r="AH254" s="20" t="e">
        <f>IF(ISBLANK($Z254),0, LOOKUP($Z254,[1]Skill!$A:$A,[1]Skill!$V:$V)*$AA254/100)+
IF(ISBLANK($AB254),0, LOOKUP($AB254,[1]Skill!$A:$A,[1]Skill!$V:$V)*$AC254/100)+
IF(ISBLANK($AD254),0, LOOKUP($AD254,[1]Skill!$A:$A,[1]Skill!$V:$V)*$AE254/100)+
IF(ISBLANK($AF254),0, LOOKUP($AF254,[1]Skill!$A:$A,[1]Skill!$V:$V)*$AG254/100)</f>
        <v>#N/A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4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5"/>
        <v>0;0;0;0;0;0;0</v>
      </c>
      <c r="AW254" s="52" t="s">
        <v>1089</v>
      </c>
      <c r="AX254" s="4">
        <v>6</v>
      </c>
      <c r="AY254" s="4">
        <v>251</v>
      </c>
      <c r="AZ254" s="4"/>
      <c r="BA254" s="20">
        <v>0</v>
      </c>
      <c r="BB254" s="21">
        <v>0</v>
      </c>
      <c r="BC254" s="27">
        <v>0.49836069999999999</v>
      </c>
    </row>
    <row r="255" spans="1:55">
      <c r="A255">
        <v>51000252</v>
      </c>
      <c r="B255" s="4" t="s">
        <v>262</v>
      </c>
      <c r="C255" s="4" t="s">
        <v>391</v>
      </c>
      <c r="D255" s="21" t="s">
        <v>872</v>
      </c>
      <c r="E255" s="4">
        <v>4</v>
      </c>
      <c r="F255" s="4">
        <v>9</v>
      </c>
      <c r="G255" s="4">
        <v>1</v>
      </c>
      <c r="H255" s="4">
        <f t="shared" si="12"/>
        <v>3</v>
      </c>
      <c r="I255" s="4">
        <v>4</v>
      </c>
      <c r="J255" s="4">
        <v>13</v>
      </c>
      <c r="K255" s="4">
        <v>-9</v>
      </c>
      <c r="L255" s="4">
        <v>1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13"/>
        <v>5</v>
      </c>
      <c r="U255" s="4">
        <v>30</v>
      </c>
      <c r="V255" s="4">
        <v>12</v>
      </c>
      <c r="W255" s="4">
        <v>0</v>
      </c>
      <c r="X255" s="4" t="s">
        <v>0</v>
      </c>
      <c r="Y255" s="4" t="s">
        <v>1045</v>
      </c>
      <c r="Z255" s="39">
        <v>55000181</v>
      </c>
      <c r="AA255" s="20">
        <v>15</v>
      </c>
      <c r="AB255" s="20">
        <v>55000267</v>
      </c>
      <c r="AC255" s="20">
        <v>20</v>
      </c>
      <c r="AD255" s="20"/>
      <c r="AE255" s="20"/>
      <c r="AF255" s="20"/>
      <c r="AG255" s="20"/>
      <c r="AH255" s="20" t="e">
        <f>IF(ISBLANK($Z255),0, LOOKUP($Z255,[1]Skill!$A:$A,[1]Skill!$V:$V)*$AA255/100)+
IF(ISBLANK($AB255),0, LOOKUP($AB255,[1]Skill!$A:$A,[1]Skill!$V:$V)*$AC255/100)+
IF(ISBLANK($AD255),0, LOOKUP($AD255,[1]Skill!$A:$A,[1]Skill!$V:$V)*$AE255/100)+
IF(ISBLANK($AF255),0, LOOKUP($AF255,[1]Skill!$A:$A,[1]Skill!$V:$V)*$AG255/100)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4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5"/>
        <v>0;0;0;0;0;0;0</v>
      </c>
      <c r="AW255" s="52" t="s">
        <v>1089</v>
      </c>
      <c r="AX255" s="4">
        <v>6</v>
      </c>
      <c r="AY255" s="4">
        <v>252</v>
      </c>
      <c r="AZ255" s="4"/>
      <c r="BA255" s="20">
        <v>0</v>
      </c>
      <c r="BB255" s="21">
        <v>0</v>
      </c>
      <c r="BC255" s="27">
        <v>0.82786890000000002</v>
      </c>
    </row>
    <row r="256" spans="1:55">
      <c r="A256">
        <v>51000253</v>
      </c>
      <c r="B256" s="4" t="s">
        <v>263</v>
      </c>
      <c r="C256" s="4" t="s">
        <v>392</v>
      </c>
      <c r="D256" s="21" t="s">
        <v>873</v>
      </c>
      <c r="E256" s="4">
        <v>4</v>
      </c>
      <c r="F256" s="4">
        <v>1</v>
      </c>
      <c r="G256" s="4">
        <v>2</v>
      </c>
      <c r="H256" s="4">
        <f t="shared" si="12"/>
        <v>6</v>
      </c>
      <c r="I256" s="4">
        <v>4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T256" s="14">
        <f t="shared" si="13"/>
        <v>-12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893</v>
      </c>
      <c r="Z256" s="39">
        <v>55000032</v>
      </c>
      <c r="AA256" s="20">
        <v>30</v>
      </c>
      <c r="AB256" s="20">
        <v>55010008</v>
      </c>
      <c r="AC256" s="20">
        <v>100</v>
      </c>
      <c r="AD256" s="20"/>
      <c r="AE256" s="20"/>
      <c r="AF256" s="20"/>
      <c r="AG256" s="20"/>
      <c r="AH256" s="20" t="e">
        <f>IF(ISBLANK($Z256),0, LOOKUP($Z256,[1]Skill!$A:$A,[1]Skill!$V:$V)*$AA256/100)+
IF(ISBLANK($AB256),0, LOOKUP($AB256,[1]Skill!$A:$A,[1]Skill!$V:$V)*$AC256/100)+
IF(ISBLANK($AD256),0, LOOKUP($AD256,[1]Skill!$A:$A,[1]Skill!$V:$V)*$AE256/100)+
IF(ISBLANK($AF256),0, LOOKUP($AF256,[1]Skill!$A:$A,[1]Skill!$V:$V)*$AG256/100)</f>
        <v>#N/A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4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5"/>
        <v>0;0;0;0;0;0;0</v>
      </c>
      <c r="AW256" s="52" t="s">
        <v>1089</v>
      </c>
      <c r="AX256" s="4">
        <v>6</v>
      </c>
      <c r="AY256" s="4">
        <v>253</v>
      </c>
      <c r="AZ256" s="4"/>
      <c r="BA256" s="20">
        <v>0</v>
      </c>
      <c r="BB256" s="21">
        <v>0</v>
      </c>
      <c r="BC256" s="27">
        <v>0.63278690000000004</v>
      </c>
    </row>
    <row r="257" spans="1:55">
      <c r="A257">
        <v>51000254</v>
      </c>
      <c r="B257" s="4" t="s">
        <v>264</v>
      </c>
      <c r="C257" s="4" t="s">
        <v>667</v>
      </c>
      <c r="D257" s="21" t="s">
        <v>873</v>
      </c>
      <c r="E257" s="4">
        <v>3</v>
      </c>
      <c r="F257" s="4">
        <v>7</v>
      </c>
      <c r="G257" s="4">
        <v>5</v>
      </c>
      <c r="H257" s="4">
        <f t="shared" si="12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13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816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LOOKUP($Z257,[1]Skill!$A:$A,[1]Skill!$V:$V)*$AA257/100)+
IF(ISBLANK($AB257),0, LOOKUP($AB257,[1]Skill!$A:$A,[1]Skill!$V:$V)*$AC257/100)+
IF(ISBLANK($AD257),0, LOOKUP($AD257,[1]Skill!$A:$A,[1]Skill!$V:$V)*$AE257/100)+
IF(ISBLANK($AF257),0, LOOKUP($AF257,[1]Skill!$A:$A,[1]Skill!$V:$V)*$AG257/100)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4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5"/>
        <v>0;0;0;0;0;0;0</v>
      </c>
      <c r="AW257" s="52" t="s">
        <v>1089</v>
      </c>
      <c r="AX257" s="4">
        <v>6</v>
      </c>
      <c r="AY257" s="4">
        <v>254</v>
      </c>
      <c r="AZ257" s="4"/>
      <c r="BA257" s="20">
        <v>0</v>
      </c>
      <c r="BB257" s="21">
        <v>0</v>
      </c>
      <c r="BC257" s="27">
        <v>0.49344260000000001</v>
      </c>
    </row>
    <row r="258" spans="1:55">
      <c r="A258">
        <v>51000255</v>
      </c>
      <c r="B258" s="4" t="s">
        <v>265</v>
      </c>
      <c r="C258" s="4" t="s">
        <v>393</v>
      </c>
      <c r="D258" s="21" t="s">
        <v>873</v>
      </c>
      <c r="E258" s="4">
        <v>2</v>
      </c>
      <c r="F258" s="4">
        <v>2</v>
      </c>
      <c r="G258" s="4">
        <v>0</v>
      </c>
      <c r="H258" s="4">
        <f t="shared" si="12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13"/>
        <v>3</v>
      </c>
      <c r="U258" s="4">
        <v>10</v>
      </c>
      <c r="V258" s="4">
        <v>10</v>
      </c>
      <c r="W258" s="4">
        <v>0</v>
      </c>
      <c r="X258" s="4" t="s">
        <v>251</v>
      </c>
      <c r="Y258" s="4" t="s">
        <v>894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LOOKUP($Z258,[1]Skill!$A:$A,[1]Skill!$V:$V)*$AA258/100)+
IF(ISBLANK($AB258),0, LOOKUP($AB258,[1]Skill!$A:$A,[1]Skill!$V:$V)*$AC258/100)+
IF(ISBLANK($AD258),0, LOOKUP($AD258,[1]Skill!$A:$A,[1]Skill!$V:$V)*$AE258/100)+
IF(ISBLANK($AF258),0, LOOKUP($AF258,[1]Skill!$A:$A,[1]Skill!$V:$V)*$AG258/100)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4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5"/>
        <v>0;0;0;0;0;0;0</v>
      </c>
      <c r="AW258" s="52" t="s">
        <v>1089</v>
      </c>
      <c r="AX258" s="4">
        <v>6</v>
      </c>
      <c r="AY258" s="4">
        <v>255</v>
      </c>
      <c r="AZ258" s="4"/>
      <c r="BA258" s="20">
        <v>0</v>
      </c>
      <c r="BB258" s="21">
        <v>0</v>
      </c>
      <c r="BC258" s="27">
        <v>0.2147541</v>
      </c>
    </row>
    <row r="259" spans="1:55">
      <c r="A259">
        <v>51000256</v>
      </c>
      <c r="B259" s="7" t="s">
        <v>415</v>
      </c>
      <c r="C259" s="4" t="s">
        <v>668</v>
      </c>
      <c r="D259" s="21" t="s">
        <v>873</v>
      </c>
      <c r="E259" s="4">
        <v>2</v>
      </c>
      <c r="F259" s="4">
        <v>11</v>
      </c>
      <c r="G259" s="4">
        <v>0</v>
      </c>
      <c r="H259" s="4">
        <f t="shared" si="12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13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817</v>
      </c>
      <c r="Z259" s="39">
        <v>55000340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LOOKUP($Z259,[1]Skill!$A:$A,[1]Skill!$V:$V)*$AA259/100)+
IF(ISBLANK($AB259),0, LOOKUP($AB259,[1]Skill!$A:$A,[1]Skill!$V:$V)*$AC259/100)+
IF(ISBLANK($AD259),0, LOOKUP($AD259,[1]Skill!$A:$A,[1]Skill!$V:$V)*$AE259/100)+
IF(ISBLANK($AF259),0, LOOKUP($AF259,[1]Skill!$A:$A,[1]Skill!$V:$V)*$AG259/100)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4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5"/>
        <v>0;0;0;0;0;0;0</v>
      </c>
      <c r="AW259" s="52" t="s">
        <v>1089</v>
      </c>
      <c r="AX259" s="4">
        <v>6</v>
      </c>
      <c r="AY259" s="4">
        <v>256</v>
      </c>
      <c r="AZ259" s="4"/>
      <c r="BA259" s="20">
        <v>0</v>
      </c>
      <c r="BB259" s="21">
        <v>0</v>
      </c>
      <c r="BC259" s="27">
        <v>0.25245899999999999</v>
      </c>
    </row>
    <row r="260" spans="1:55">
      <c r="A260">
        <v>51000257</v>
      </c>
      <c r="B260" s="4" t="s">
        <v>266</v>
      </c>
      <c r="C260" s="4" t="s">
        <v>394</v>
      </c>
      <c r="D260" s="21" t="s">
        <v>873</v>
      </c>
      <c r="E260" s="4">
        <v>2</v>
      </c>
      <c r="F260" s="4">
        <v>8</v>
      </c>
      <c r="G260" s="4">
        <v>1</v>
      </c>
      <c r="H260" s="4">
        <f t="shared" ref="H260:H314" si="16">IF(AND(T260&gt;=13,T260&lt;=16),5,IF(AND(T260&gt;=9,T260&lt;=12),4,IF(AND(T260&gt;=5,T260&lt;=8),3,IF(AND(T260&gt;=1,T260&lt;=4),2,IF(AND(T260&gt;=-3,T260&lt;=0),1,IF(AND(T260&gt;=-5,T260&lt;=-4),0,6))))))</f>
        <v>3</v>
      </c>
      <c r="I260" s="4">
        <v>2</v>
      </c>
      <c r="J260" s="4">
        <v>-2</v>
      </c>
      <c r="K260" s="4">
        <v>9</v>
      </c>
      <c r="L260" s="4">
        <v>-1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ref="T260:T314" si="17">SUM(J260:K260)+SUM(M260:S260)*5+4.4*SUM(AO260:AU260)+2.5*SUM(AI260:AM260)+IF(ISNUMBER(AH260),AH260,0)+L260</f>
        <v>6</v>
      </c>
      <c r="U260" s="4">
        <v>10</v>
      </c>
      <c r="V260" s="4">
        <v>20</v>
      </c>
      <c r="W260" s="4">
        <v>0</v>
      </c>
      <c r="X260" s="4" t="s">
        <v>6</v>
      </c>
      <c r="Y260" s="4" t="s">
        <v>818</v>
      </c>
      <c r="Z260" s="39">
        <v>55000269</v>
      </c>
      <c r="AA260" s="20">
        <v>100</v>
      </c>
      <c r="AB260" s="20">
        <v>55000270</v>
      </c>
      <c r="AC260" s="20">
        <v>100</v>
      </c>
      <c r="AD260" s="20"/>
      <c r="AE260" s="20"/>
      <c r="AF260" s="20"/>
      <c r="AG260" s="20"/>
      <c r="AH260" s="20" t="e">
        <f>IF(ISBLANK($Z260),0, LOOKUP($Z260,[1]Skill!$A:$A,[1]Skill!$V:$V)*$AA260/100)+
IF(ISBLANK($AB260),0, LOOKUP($AB260,[1]Skill!$A:$A,[1]Skill!$V:$V)*$AC260/100)+
IF(ISBLANK($AD260),0, LOOKUP($AD260,[1]Skill!$A:$A,[1]Skill!$V:$V)*$AE260/100)+
IF(ISBLANK($AF260),0, LOOKUP($AF260,[1]Skill!$A:$A,[1]Skill!$V:$V)*$AG260/100)</f>
        <v>#N/A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4"/>
        <v>0;0;0;0;0</v>
      </c>
      <c r="AO260" s="20">
        <v>0</v>
      </c>
      <c r="AP260" s="20">
        <v>0</v>
      </c>
      <c r="AQ260" s="20">
        <v>0</v>
      </c>
      <c r="AR260" s="20">
        <v>0</v>
      </c>
      <c r="AS260" s="20">
        <v>0</v>
      </c>
      <c r="AT260" s="20">
        <v>0</v>
      </c>
      <c r="AU260" s="20">
        <v>0</v>
      </c>
      <c r="AV260" s="4" t="str">
        <f t="shared" si="15"/>
        <v>0;0;0;0;0;0;0</v>
      </c>
      <c r="AW260" s="52" t="s">
        <v>1089</v>
      </c>
      <c r="AX260" s="4">
        <v>6</v>
      </c>
      <c r="AY260" s="4">
        <v>257</v>
      </c>
      <c r="AZ260" s="4"/>
      <c r="BA260" s="20">
        <v>0</v>
      </c>
      <c r="BB260" s="21">
        <v>0</v>
      </c>
      <c r="BC260" s="27">
        <v>0.28032790000000002</v>
      </c>
    </row>
    <row r="261" spans="1:55">
      <c r="A261">
        <v>51000258</v>
      </c>
      <c r="B261" s="4" t="s">
        <v>267</v>
      </c>
      <c r="C261" s="4" t="s">
        <v>395</v>
      </c>
      <c r="D261" s="21" t="s">
        <v>873</v>
      </c>
      <c r="E261" s="4">
        <v>3</v>
      </c>
      <c r="F261" s="4">
        <v>8</v>
      </c>
      <c r="G261" s="4">
        <v>5</v>
      </c>
      <c r="H261" s="4">
        <f t="shared" si="16"/>
        <v>5</v>
      </c>
      <c r="I261" s="4">
        <v>3</v>
      </c>
      <c r="J261" s="4">
        <v>7</v>
      </c>
      <c r="K261" s="4">
        <v>9</v>
      </c>
      <c r="L261" s="4">
        <v>-2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17"/>
        <v>14</v>
      </c>
      <c r="U261" s="4">
        <v>10</v>
      </c>
      <c r="V261" s="4">
        <v>20</v>
      </c>
      <c r="W261" s="4">
        <v>0</v>
      </c>
      <c r="X261" s="4" t="s">
        <v>16</v>
      </c>
      <c r="Y261" s="4" t="s">
        <v>819</v>
      </c>
      <c r="Z261" s="39">
        <v>55000079</v>
      </c>
      <c r="AA261" s="20">
        <v>100</v>
      </c>
      <c r="AB261" s="20">
        <v>55000080</v>
      </c>
      <c r="AC261" s="20">
        <v>100</v>
      </c>
      <c r="AD261" s="20"/>
      <c r="AE261" s="20"/>
      <c r="AF261" s="20"/>
      <c r="AG261" s="20"/>
      <c r="AH261" s="20" t="e">
        <f>IF(ISBLANK($Z261),0, LOOKUP($Z261,[1]Skill!$A:$A,[1]Skill!$V:$V)*$AA261/100)+
IF(ISBLANK($AB261),0, LOOKUP($AB261,[1]Skill!$A:$A,[1]Skill!$V:$V)*$AC261/100)+
IF(ISBLANK($AD261),0, LOOKUP($AD261,[1]Skill!$A:$A,[1]Skill!$V:$V)*$AE261/100)+
IF(ISBLANK($AF261),0, LOOKUP($AF261,[1]Skill!$A:$A,[1]Skill!$V:$V)*$AG261/100)</f>
        <v>#N/A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ref="AN261:AN312" si="18">CONCATENATE(AI261,";",AJ261,";",AK261,";",AL261,";",AM261)</f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ref="AV261:AV314" si="19">CONCATENATE(AO261,";",AP261,";",AQ261,";",AR261,";",AS261,";",AT261,";",AU261)</f>
        <v>0;0;0;0;0;0;0</v>
      </c>
      <c r="AW261" s="52" t="s">
        <v>1089</v>
      </c>
      <c r="AX261" s="4">
        <v>6</v>
      </c>
      <c r="AY261" s="4">
        <v>258</v>
      </c>
      <c r="AZ261" s="4"/>
      <c r="BA261" s="20">
        <v>0</v>
      </c>
      <c r="BB261" s="21">
        <v>0</v>
      </c>
      <c r="BC261" s="27">
        <v>0.50327869999999997</v>
      </c>
    </row>
    <row r="262" spans="1:55">
      <c r="A262">
        <v>51000259</v>
      </c>
      <c r="B262" s="4" t="s">
        <v>268</v>
      </c>
      <c r="C262" s="4" t="s">
        <v>396</v>
      </c>
      <c r="D262" s="21" t="s">
        <v>873</v>
      </c>
      <c r="E262" s="4">
        <v>2</v>
      </c>
      <c r="F262" s="4">
        <v>2</v>
      </c>
      <c r="G262" s="4">
        <v>6</v>
      </c>
      <c r="H262" s="4">
        <f t="shared" si="16"/>
        <v>1</v>
      </c>
      <c r="I262" s="4">
        <v>2</v>
      </c>
      <c r="J262" s="4">
        <v>11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17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910</v>
      </c>
      <c r="Z262" s="39">
        <v>55000199</v>
      </c>
      <c r="AA262" s="20">
        <v>20</v>
      </c>
      <c r="AB262" s="20"/>
      <c r="AC262" s="20"/>
      <c r="AD262" s="20"/>
      <c r="AE262" s="20"/>
      <c r="AF262" s="20"/>
      <c r="AG262" s="20"/>
      <c r="AH262" s="20" t="e">
        <f>IF(ISBLANK($Z262),0, LOOKUP($Z262,[1]Skill!$A:$A,[1]Skill!$V:$V)*$AA262/100)+
IF(ISBLANK($AB262),0, LOOKUP($AB262,[1]Skill!$A:$A,[1]Skill!$V:$V)*$AC262/100)+
IF(ISBLANK($AD262),0, LOOKUP($AD262,[1]Skill!$A:$A,[1]Skill!$V:$V)*$AE262/100)+
IF(ISBLANK($AF262),0, LOOKUP($AF262,[1]Skill!$A:$A,[1]Skill!$V:$V)*$AG262/100)</f>
        <v>#N/A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8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9"/>
        <v>0;0;0;0;0;0;0</v>
      </c>
      <c r="AW262" s="52" t="s">
        <v>1089</v>
      </c>
      <c r="AX262" s="4">
        <v>6</v>
      </c>
      <c r="AY262" s="4">
        <v>259</v>
      </c>
      <c r="AZ262" s="4"/>
      <c r="BA262" s="20">
        <v>0</v>
      </c>
      <c r="BB262" s="21">
        <v>0</v>
      </c>
      <c r="BC262" s="27">
        <v>0.37704919999999997</v>
      </c>
    </row>
    <row r="263" spans="1:55">
      <c r="A263">
        <v>51000260</v>
      </c>
      <c r="B263" s="4" t="s">
        <v>269</v>
      </c>
      <c r="C263" s="4" t="s">
        <v>397</v>
      </c>
      <c r="D263" s="21" t="s">
        <v>874</v>
      </c>
      <c r="E263" s="4">
        <v>1</v>
      </c>
      <c r="F263" s="4">
        <v>2</v>
      </c>
      <c r="G263" s="4">
        <v>4</v>
      </c>
      <c r="H263" s="4">
        <f t="shared" si="16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17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LOOKUP($Z263,[1]Skill!$A:$A,[1]Skill!$V:$V)*$AA263/100)+
IF(ISBLANK($AB263),0, LOOKUP($AB263,[1]Skill!$A:$A,[1]Skill!$V:$V)*$AC263/100)+
IF(ISBLANK($AD263),0, LOOKUP($AD263,[1]Skill!$A:$A,[1]Skill!$V:$V)*$AE263/100)+
IF(ISBLANK($AF263),0, LOOKUP($AF263,[1]Skill!$A:$A,[1]Skill!$V:$V)*$AG263/100)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8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9"/>
        <v>0;0;0;0;0;0;0</v>
      </c>
      <c r="AW263" s="52" t="s">
        <v>1089</v>
      </c>
      <c r="AX263" s="4">
        <v>6</v>
      </c>
      <c r="AY263" s="4">
        <v>260</v>
      </c>
      <c r="AZ263" s="4"/>
      <c r="BA263" s="20">
        <v>0</v>
      </c>
      <c r="BB263" s="21">
        <v>0</v>
      </c>
      <c r="BC263" s="27">
        <v>0.1065574</v>
      </c>
    </row>
    <row r="264" spans="1:55">
      <c r="A264">
        <v>51000261</v>
      </c>
      <c r="B264" s="7" t="s">
        <v>471</v>
      </c>
      <c r="C264" s="4" t="s">
        <v>398</v>
      </c>
      <c r="D264" s="21" t="s">
        <v>873</v>
      </c>
      <c r="E264" s="4">
        <v>2</v>
      </c>
      <c r="F264" s="4">
        <v>5</v>
      </c>
      <c r="G264" s="4">
        <v>2</v>
      </c>
      <c r="H264" s="4">
        <f t="shared" si="16"/>
        <v>6</v>
      </c>
      <c r="I264" s="4">
        <v>2</v>
      </c>
      <c r="J264" s="4">
        <v>16</v>
      </c>
      <c r="K264" s="4">
        <v>30</v>
      </c>
      <c r="L264" s="4">
        <v>-3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17"/>
        <v>43</v>
      </c>
      <c r="U264" s="4">
        <v>10</v>
      </c>
      <c r="V264" s="4">
        <v>15</v>
      </c>
      <c r="W264" s="4">
        <v>0</v>
      </c>
      <c r="X264" s="4" t="s">
        <v>4</v>
      </c>
      <c r="Y264" s="4" t="s">
        <v>820</v>
      </c>
      <c r="Z264" s="39">
        <v>55000271</v>
      </c>
      <c r="AA264" s="20">
        <v>100</v>
      </c>
      <c r="AB264" s="20">
        <v>55010004</v>
      </c>
      <c r="AC264" s="20">
        <v>100</v>
      </c>
      <c r="AD264" s="20"/>
      <c r="AE264" s="20"/>
      <c r="AF264" s="20"/>
      <c r="AG264" s="20"/>
      <c r="AH264" s="20" t="e">
        <f>IF(ISBLANK($Z264),0, LOOKUP($Z264,[1]Skill!$A:$A,[1]Skill!$V:$V)*$AA264/100)+
IF(ISBLANK($AB264),0, LOOKUP($AB264,[1]Skill!$A:$A,[1]Skill!$V:$V)*$AC264/100)+
IF(ISBLANK($AD264),0, LOOKUP($AD264,[1]Skill!$A:$A,[1]Skill!$V:$V)*$AE264/100)+
IF(ISBLANK($AF264),0, LOOKUP($AF264,[1]Skill!$A:$A,[1]Skill!$V:$V)*$AG264/100)</f>
        <v>#N/A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8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9"/>
        <v>0;0;0;0;0;0;0</v>
      </c>
      <c r="AW264" s="52" t="s">
        <v>1089</v>
      </c>
      <c r="AX264" s="4">
        <v>6</v>
      </c>
      <c r="AY264" s="4">
        <v>261</v>
      </c>
      <c r="AZ264" s="4"/>
      <c r="BA264" s="20">
        <v>0</v>
      </c>
      <c r="BB264" s="21">
        <v>0</v>
      </c>
      <c r="BC264" s="27">
        <v>0.4360656</v>
      </c>
    </row>
    <row r="265" spans="1:55">
      <c r="A265">
        <v>51000262</v>
      </c>
      <c r="B265" s="4" t="s">
        <v>270</v>
      </c>
      <c r="C265" s="4" t="s">
        <v>472</v>
      </c>
      <c r="D265" s="21" t="s">
        <v>873</v>
      </c>
      <c r="E265" s="4">
        <v>3</v>
      </c>
      <c r="F265" s="4">
        <v>2</v>
      </c>
      <c r="G265" s="4">
        <v>0</v>
      </c>
      <c r="H265" s="4">
        <f t="shared" si="16"/>
        <v>6</v>
      </c>
      <c r="I265" s="4">
        <v>3</v>
      </c>
      <c r="J265" s="4">
        <v>6</v>
      </c>
      <c r="K265" s="4">
        <v>14</v>
      </c>
      <c r="L265" s="4">
        <v>-2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17"/>
        <v>18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895</v>
      </c>
      <c r="Z265" s="39">
        <v>55000123</v>
      </c>
      <c r="AA265" s="20">
        <v>100</v>
      </c>
      <c r="AB265" s="20">
        <v>55000248</v>
      </c>
      <c r="AC265" s="20">
        <v>30</v>
      </c>
      <c r="AD265" s="20">
        <v>55010003</v>
      </c>
      <c r="AE265" s="20">
        <v>100</v>
      </c>
      <c r="AF265" s="20"/>
      <c r="AG265" s="20"/>
      <c r="AH265" s="20" t="e">
        <f>IF(ISBLANK($Z265),0, LOOKUP($Z265,[1]Skill!$A:$A,[1]Skill!$V:$V)*$AA265/100)+
IF(ISBLANK($AB265),0, LOOKUP($AB265,[1]Skill!$A:$A,[1]Skill!$V:$V)*$AC265/100)+
IF(ISBLANK($AD265),0, LOOKUP($AD265,[1]Skill!$A:$A,[1]Skill!$V:$V)*$AE265/100)+
IF(ISBLANK($AF265),0, LOOKUP($AF265,[1]Skill!$A:$A,[1]Skill!$V:$V)*$AG265/100)</f>
        <v>#N/A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8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9"/>
        <v>0;0;0;0;0;0;0</v>
      </c>
      <c r="AW265" s="52" t="s">
        <v>1089</v>
      </c>
      <c r="AX265" s="4">
        <v>6</v>
      </c>
      <c r="AY265" s="4">
        <v>262</v>
      </c>
      <c r="AZ265" s="4"/>
      <c r="BA265" s="20">
        <v>0</v>
      </c>
      <c r="BB265" s="21">
        <v>0</v>
      </c>
      <c r="BC265" s="27">
        <v>0.57704920000000004</v>
      </c>
    </row>
    <row r="266" spans="1:55">
      <c r="A266">
        <v>51000263</v>
      </c>
      <c r="B266" s="7" t="s">
        <v>473</v>
      </c>
      <c r="C266" s="4" t="s">
        <v>474</v>
      </c>
      <c r="D266" s="21" t="s">
        <v>873</v>
      </c>
      <c r="E266" s="4">
        <v>4</v>
      </c>
      <c r="F266" s="4">
        <v>4</v>
      </c>
      <c r="G266" s="4">
        <v>6</v>
      </c>
      <c r="H266" s="4">
        <f t="shared" si="16"/>
        <v>2</v>
      </c>
      <c r="I266" s="4">
        <v>4</v>
      </c>
      <c r="J266" s="4">
        <v>29</v>
      </c>
      <c r="K266" s="4">
        <v>-25</v>
      </c>
      <c r="L266" s="4">
        <v>-1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si="17"/>
        <v>3</v>
      </c>
      <c r="U266" s="4">
        <v>10</v>
      </c>
      <c r="V266" s="4">
        <v>12</v>
      </c>
      <c r="W266" s="4">
        <v>0</v>
      </c>
      <c r="X266" s="4" t="s">
        <v>24</v>
      </c>
      <c r="Y266" s="4" t="s">
        <v>821</v>
      </c>
      <c r="Z266" s="39">
        <v>55000093</v>
      </c>
      <c r="AA266" s="20">
        <v>20</v>
      </c>
      <c r="AB266" s="20">
        <v>55000106</v>
      </c>
      <c r="AC266" s="20">
        <v>30</v>
      </c>
      <c r="AD266" s="20">
        <v>55000175</v>
      </c>
      <c r="AE266" s="20">
        <v>100</v>
      </c>
      <c r="AF266" s="20"/>
      <c r="AG266" s="20"/>
      <c r="AH266" s="20" t="e">
        <f>IF(ISBLANK($Z266),0, LOOKUP($Z266,[1]Skill!$A:$A,[1]Skill!$V:$V)*$AA266/100)+
IF(ISBLANK($AB266),0, LOOKUP($AB266,[1]Skill!$A:$A,[1]Skill!$V:$V)*$AC266/100)+
IF(ISBLANK($AD266),0, LOOKUP($AD266,[1]Skill!$A:$A,[1]Skill!$V:$V)*$AE266/100)+
IF(ISBLANK($AF266),0, LOOKUP($AF266,[1]Skill!$A:$A,[1]Skill!$V:$V)*$AG266/100)</f>
        <v>#N/A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si="18"/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si="19"/>
        <v>0;0;0;0;0;0;0</v>
      </c>
      <c r="AW266" s="52" t="s">
        <v>1089</v>
      </c>
      <c r="AX266" s="4">
        <v>6</v>
      </c>
      <c r="AY266" s="4">
        <v>263</v>
      </c>
      <c r="AZ266" s="4"/>
      <c r="BA266" s="20">
        <v>0</v>
      </c>
      <c r="BB266" s="21">
        <v>0</v>
      </c>
      <c r="BC266" s="27">
        <v>0.64590159999999996</v>
      </c>
    </row>
    <row r="267" spans="1:55">
      <c r="A267">
        <v>51000264</v>
      </c>
      <c r="B267" s="7" t="s">
        <v>475</v>
      </c>
      <c r="C267" s="4" t="s">
        <v>399</v>
      </c>
      <c r="D267" s="21" t="s">
        <v>873</v>
      </c>
      <c r="E267" s="4">
        <v>5</v>
      </c>
      <c r="F267" s="4">
        <v>10</v>
      </c>
      <c r="G267" s="4">
        <v>6</v>
      </c>
      <c r="H267" s="4">
        <f t="shared" si="16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7"/>
        <v>20.32</v>
      </c>
      <c r="U267" s="4">
        <v>10</v>
      </c>
      <c r="V267" s="4">
        <v>10</v>
      </c>
      <c r="W267" s="4">
        <v>0</v>
      </c>
      <c r="X267" s="4" t="s">
        <v>94</v>
      </c>
      <c r="Y267" s="4" t="s">
        <v>1060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LOOKUP($Z267,[1]Skill!$A:$A,[1]Skill!$V:$V)*$AA267/100)+
IF(ISBLANK($AB267),0, LOOKUP($AB267,[1]Skill!$A:$A,[1]Skill!$V:$V)*$AC267/100)+
IF(ISBLANK($AD267),0, LOOKUP($AD267,[1]Skill!$A:$A,[1]Skill!$V:$V)*$AE267/100)+
IF(ISBLANK($AF267),0, LOOKUP($AF267,[1]Skill!$A:$A,[1]Skill!$V:$V)*$AG267/100)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8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9"/>
        <v>0;0;0;0;0;0.3;0</v>
      </c>
      <c r="AW267" s="52" t="s">
        <v>1089</v>
      </c>
      <c r="AX267" s="4">
        <v>6</v>
      </c>
      <c r="AY267" s="4">
        <v>264</v>
      </c>
      <c r="AZ267" s="4"/>
      <c r="BA267" s="20">
        <v>0</v>
      </c>
      <c r="BB267" s="21">
        <v>0</v>
      </c>
      <c r="BC267" s="27">
        <v>0.8</v>
      </c>
    </row>
    <row r="268" spans="1:55">
      <c r="A268">
        <v>51000265</v>
      </c>
      <c r="B268" s="4" t="s">
        <v>271</v>
      </c>
      <c r="C268" s="4" t="s">
        <v>400</v>
      </c>
      <c r="D268" s="21" t="s">
        <v>873</v>
      </c>
      <c r="E268" s="4">
        <v>3</v>
      </c>
      <c r="F268" s="4">
        <v>2</v>
      </c>
      <c r="G268" s="4">
        <v>5</v>
      </c>
      <c r="H268" s="4">
        <f t="shared" si="16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7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896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LOOKUP($Z268,[1]Skill!$A:$A,[1]Skill!$V:$V)*$AA268/100)+
IF(ISBLANK($AB268),0, LOOKUP($AB268,[1]Skill!$A:$A,[1]Skill!$V:$V)*$AC268/100)+
IF(ISBLANK($AD268),0, LOOKUP($AD268,[1]Skill!$A:$A,[1]Skill!$V:$V)*$AE268/100)+
IF(ISBLANK($AF268),0, LOOKUP($AF268,[1]Skill!$A:$A,[1]Skill!$V:$V)*$AG268/100)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8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9"/>
        <v>0;0;0;0;0;0;0</v>
      </c>
      <c r="AW268" s="52" t="s">
        <v>1089</v>
      </c>
      <c r="AX268" s="4">
        <v>6</v>
      </c>
      <c r="AY268" s="4">
        <v>265</v>
      </c>
      <c r="AZ268" s="4"/>
      <c r="BA268" s="20">
        <v>0</v>
      </c>
      <c r="BB268" s="21">
        <v>0</v>
      </c>
      <c r="BC268" s="27">
        <v>0.5557377</v>
      </c>
    </row>
    <row r="269" spans="1:55">
      <c r="A269">
        <v>51000266</v>
      </c>
      <c r="B269" s="7" t="s">
        <v>476</v>
      </c>
      <c r="C269" s="4" t="s">
        <v>477</v>
      </c>
      <c r="D269" s="21" t="s">
        <v>873</v>
      </c>
      <c r="E269" s="4">
        <v>3</v>
      </c>
      <c r="F269" s="4">
        <v>13</v>
      </c>
      <c r="G269" s="4">
        <v>4</v>
      </c>
      <c r="H269" s="4">
        <f t="shared" si="16"/>
        <v>3</v>
      </c>
      <c r="I269" s="4">
        <v>3</v>
      </c>
      <c r="J269" s="4">
        <v>-15</v>
      </c>
      <c r="K269" s="4">
        <v>18</v>
      </c>
      <c r="L269" s="4">
        <v>2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7"/>
        <v>5</v>
      </c>
      <c r="U269" s="4">
        <v>10</v>
      </c>
      <c r="V269" s="4">
        <v>0</v>
      </c>
      <c r="W269" s="4">
        <v>0</v>
      </c>
      <c r="X269" s="4" t="s">
        <v>9</v>
      </c>
      <c r="Y269" s="4" t="s">
        <v>967</v>
      </c>
      <c r="Z269" s="39">
        <v>55000272</v>
      </c>
      <c r="AA269" s="20">
        <v>25</v>
      </c>
      <c r="AB269" s="20"/>
      <c r="AC269" s="20"/>
      <c r="AD269" s="20"/>
      <c r="AE269" s="20"/>
      <c r="AF269" s="20"/>
      <c r="AG269" s="20"/>
      <c r="AH269" s="20" t="e">
        <f>IF(ISBLANK($Z269),0, LOOKUP($Z269,[1]Skill!$A:$A,[1]Skill!$V:$V)*$AA269/100)+
IF(ISBLANK($AB269),0, LOOKUP($AB269,[1]Skill!$A:$A,[1]Skill!$V:$V)*$AC269/100)+
IF(ISBLANK($AD269),0, LOOKUP($AD269,[1]Skill!$A:$A,[1]Skill!$V:$V)*$AE269/100)+
IF(ISBLANK($AF269),0, LOOKUP($AF269,[1]Skill!$A:$A,[1]Skill!$V:$V)*$AG269/100)</f>
        <v>#N/A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8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9"/>
        <v>0;0;0;0;0;0;0</v>
      </c>
      <c r="AW269" s="52" t="s">
        <v>1089</v>
      </c>
      <c r="AX269" s="4">
        <v>6</v>
      </c>
      <c r="AY269" s="4">
        <v>266</v>
      </c>
      <c r="AZ269" s="4"/>
      <c r="BA269" s="20">
        <v>0</v>
      </c>
      <c r="BB269" s="21">
        <v>0</v>
      </c>
      <c r="BC269" s="27">
        <v>0.4606557</v>
      </c>
    </row>
    <row r="270" spans="1:55">
      <c r="A270">
        <v>51000267</v>
      </c>
      <c r="B270" s="4" t="s">
        <v>272</v>
      </c>
      <c r="C270" s="4" t="s">
        <v>478</v>
      </c>
      <c r="D270" s="21" t="s">
        <v>873</v>
      </c>
      <c r="E270" s="4">
        <v>3</v>
      </c>
      <c r="F270" s="4">
        <v>9</v>
      </c>
      <c r="G270" s="4">
        <v>4</v>
      </c>
      <c r="H270" s="4">
        <f t="shared" si="16"/>
        <v>5</v>
      </c>
      <c r="I270" s="4">
        <v>3</v>
      </c>
      <c r="J270" s="4">
        <v>5</v>
      </c>
      <c r="K270" s="4">
        <v>14</v>
      </c>
      <c r="L270" s="4">
        <v>-3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7"/>
        <v>16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822</v>
      </c>
      <c r="Z270" s="39">
        <v>55000030</v>
      </c>
      <c r="AA270" s="20">
        <v>60</v>
      </c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LOOKUP($Z270,[1]Skill!$A:$A,[1]Skill!$V:$V)*$AA270/100)+
IF(ISBLANK($AB270),0, LOOKUP($AB270,[1]Skill!$A:$A,[1]Skill!$V:$V)*$AC270/100)+
IF(ISBLANK($AD270),0, LOOKUP($AD270,[1]Skill!$A:$A,[1]Skill!$V:$V)*$AE270/100)+
IF(ISBLANK($AF270),0, LOOKUP($AF270,[1]Skill!$A:$A,[1]Skill!$V:$V)*$AG270/100)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8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9"/>
        <v>0;0;0;0;0;0;0</v>
      </c>
      <c r="AW270" s="52" t="s">
        <v>1089</v>
      </c>
      <c r="AX270" s="4">
        <v>6</v>
      </c>
      <c r="AY270" s="4">
        <v>267</v>
      </c>
      <c r="AZ270" s="4"/>
      <c r="BA270" s="20">
        <v>0</v>
      </c>
      <c r="BB270" s="21">
        <v>0</v>
      </c>
      <c r="BC270" s="27">
        <v>0.58688530000000005</v>
      </c>
    </row>
    <row r="271" spans="1:55">
      <c r="A271">
        <v>51000268</v>
      </c>
      <c r="B271" s="7" t="s">
        <v>416</v>
      </c>
      <c r="C271" s="4" t="s">
        <v>401</v>
      </c>
      <c r="D271" s="21" t="s">
        <v>873</v>
      </c>
      <c r="E271" s="4">
        <v>5</v>
      </c>
      <c r="F271" s="4">
        <v>1</v>
      </c>
      <c r="G271" s="4">
        <v>0</v>
      </c>
      <c r="H271" s="4">
        <f t="shared" si="16"/>
        <v>4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T271" s="14">
        <f t="shared" si="17"/>
        <v>11</v>
      </c>
      <c r="U271" s="4">
        <v>10</v>
      </c>
      <c r="V271" s="4">
        <v>10</v>
      </c>
      <c r="W271" s="4">
        <v>0</v>
      </c>
      <c r="X271" s="4" t="s">
        <v>40</v>
      </c>
      <c r="Y271" s="4" t="s">
        <v>1019</v>
      </c>
      <c r="Z271" s="39">
        <v>55000019</v>
      </c>
      <c r="AA271" s="20">
        <v>100</v>
      </c>
      <c r="AB271" s="20">
        <v>55000273</v>
      </c>
      <c r="AC271" s="20">
        <v>15</v>
      </c>
      <c r="AD271" s="20">
        <v>55000340</v>
      </c>
      <c r="AE271" s="20">
        <v>100</v>
      </c>
      <c r="AF271" s="20"/>
      <c r="AG271" s="20"/>
      <c r="AH271" s="20" t="e">
        <f>IF(ISBLANK($Z271),0, LOOKUP($Z271,[1]Skill!$A:$A,[1]Skill!$V:$V)*$AA271/100)+
IF(ISBLANK($AB271),0, LOOKUP($AB271,[1]Skill!$A:$A,[1]Skill!$V:$V)*$AC271/100)+
IF(ISBLANK($AD271),0, LOOKUP($AD271,[1]Skill!$A:$A,[1]Skill!$V:$V)*$AE271/100)+
IF(ISBLANK($AF271),0, LOOKUP($AF271,[1]Skill!$A:$A,[1]Skill!$V:$V)*$AG271/100)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8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9"/>
        <v>0;0;0;0;0;0;0</v>
      </c>
      <c r="AW271" s="52" t="s">
        <v>1089</v>
      </c>
      <c r="AX271" s="4">
        <v>5</v>
      </c>
      <c r="AY271" s="4">
        <v>268</v>
      </c>
      <c r="AZ271" s="4"/>
      <c r="BA271" s="20">
        <v>0</v>
      </c>
      <c r="BB271" s="21">
        <v>0</v>
      </c>
      <c r="BC271" s="27">
        <v>0.81147539999999996</v>
      </c>
    </row>
    <row r="272" spans="1:55">
      <c r="A272">
        <v>51000269</v>
      </c>
      <c r="B272" s="4" t="s">
        <v>273</v>
      </c>
      <c r="C272" s="4" t="s">
        <v>669</v>
      </c>
      <c r="D272" s="21" t="s">
        <v>873</v>
      </c>
      <c r="E272" s="4">
        <v>5</v>
      </c>
      <c r="F272" s="4">
        <v>1</v>
      </c>
      <c r="G272" s="4">
        <v>2</v>
      </c>
      <c r="H272" s="4">
        <f t="shared" si="16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7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1020</v>
      </c>
      <c r="Z272" s="39">
        <v>55000275</v>
      </c>
      <c r="AA272" s="20">
        <v>70</v>
      </c>
      <c r="AB272" s="20">
        <v>55000276</v>
      </c>
      <c r="AC272" s="20">
        <v>40</v>
      </c>
      <c r="AD272" s="20">
        <v>55000340</v>
      </c>
      <c r="AE272" s="20">
        <v>100</v>
      </c>
      <c r="AF272" s="20"/>
      <c r="AG272" s="20"/>
      <c r="AH272" s="20" t="e">
        <f>IF(ISBLANK($Z272),0, LOOKUP($Z272,[1]Skill!$A:$A,[1]Skill!$V:$V)*$AA272/100)+
IF(ISBLANK($AB272),0, LOOKUP($AB272,[1]Skill!$A:$A,[1]Skill!$V:$V)*$AC272/100)+
IF(ISBLANK($AD272),0, LOOKUP($AD272,[1]Skill!$A:$A,[1]Skill!$V:$V)*$AE272/100)+
IF(ISBLANK($AF272),0, LOOKUP($AF272,[1]Skill!$A:$A,[1]Skill!$V:$V)*$AG272/100)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8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9"/>
        <v>0;0;0;0;0;0;0</v>
      </c>
      <c r="AW272" s="52" t="s">
        <v>1089</v>
      </c>
      <c r="AX272" s="4">
        <v>6</v>
      </c>
      <c r="AY272" s="4">
        <v>269</v>
      </c>
      <c r="AZ272" s="4"/>
      <c r="BA272" s="20">
        <v>0</v>
      </c>
      <c r="BB272" s="21">
        <v>0</v>
      </c>
      <c r="BC272" s="27">
        <v>0.77213109999999996</v>
      </c>
    </row>
    <row r="273" spans="1:55">
      <c r="A273">
        <v>51000270</v>
      </c>
      <c r="B273" s="4" t="s">
        <v>274</v>
      </c>
      <c r="C273" s="4" t="s">
        <v>402</v>
      </c>
      <c r="D273" s="21" t="s">
        <v>873</v>
      </c>
      <c r="E273" s="4">
        <v>5</v>
      </c>
      <c r="F273" s="4">
        <v>1</v>
      </c>
      <c r="G273" s="4">
        <v>1</v>
      </c>
      <c r="H273" s="4">
        <f t="shared" si="16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7"/>
        <v>0</v>
      </c>
      <c r="U273" s="4">
        <v>10</v>
      </c>
      <c r="V273" s="4">
        <v>12</v>
      </c>
      <c r="W273" s="4">
        <v>0</v>
      </c>
      <c r="X273" s="4" t="s">
        <v>871</v>
      </c>
      <c r="Y273" s="4" t="s">
        <v>1021</v>
      </c>
      <c r="Z273" s="39">
        <v>55000136</v>
      </c>
      <c r="AA273" s="20">
        <v>20</v>
      </c>
      <c r="AB273" s="20">
        <v>55000277</v>
      </c>
      <c r="AC273" s="20">
        <v>100</v>
      </c>
      <c r="AD273" s="20">
        <v>55000340</v>
      </c>
      <c r="AE273" s="20">
        <v>100</v>
      </c>
      <c r="AF273" s="20"/>
      <c r="AG273" s="20"/>
      <c r="AH273" s="20" t="e">
        <f>IF(ISBLANK($Z273),0, LOOKUP($Z273,[1]Skill!$A:$A,[1]Skill!$V:$V)*$AA273/100)+
IF(ISBLANK($AB273),0, LOOKUP($AB273,[1]Skill!$A:$A,[1]Skill!$V:$V)*$AC273/100)+
IF(ISBLANK($AD273),0, LOOKUP($AD273,[1]Skill!$A:$A,[1]Skill!$V:$V)*$AE273/100)+
IF(ISBLANK($AF273),0, LOOKUP($AF273,[1]Skill!$A:$A,[1]Skill!$V:$V)*$AG273/100)</f>
        <v>#N/A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8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9"/>
        <v>0;0;0;0;0;0;0</v>
      </c>
      <c r="AW273" s="52" t="s">
        <v>1089</v>
      </c>
      <c r="AX273" s="4">
        <v>3</v>
      </c>
      <c r="AY273" s="4">
        <v>270</v>
      </c>
      <c r="AZ273" s="4"/>
      <c r="BA273" s="20">
        <v>0</v>
      </c>
      <c r="BB273" s="21">
        <v>0</v>
      </c>
      <c r="BC273" s="27">
        <v>0.83442620000000001</v>
      </c>
    </row>
    <row r="274" spans="1:55">
      <c r="A274">
        <v>51000271</v>
      </c>
      <c r="B274" s="4" t="s">
        <v>275</v>
      </c>
      <c r="C274" s="4" t="s">
        <v>403</v>
      </c>
      <c r="D274" s="21" t="s">
        <v>873</v>
      </c>
      <c r="E274" s="4">
        <v>1</v>
      </c>
      <c r="F274" s="4">
        <v>8</v>
      </c>
      <c r="G274" s="4">
        <v>0</v>
      </c>
      <c r="H274" s="4">
        <f t="shared" si="16"/>
        <v>5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7"/>
        <v>15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1046</v>
      </c>
      <c r="Z274" s="39">
        <v>55000342</v>
      </c>
      <c r="AA274" s="20">
        <v>100</v>
      </c>
      <c r="AB274" s="20"/>
      <c r="AC274" s="20"/>
      <c r="AD274" s="20"/>
      <c r="AE274" s="20"/>
      <c r="AF274" s="20"/>
      <c r="AG274" s="20"/>
      <c r="AH274" s="20" t="e">
        <f>IF(ISBLANK($Z274),0, LOOKUP($Z274,[1]Skill!$A:$A,[1]Skill!$V:$V)*$AA274/100)+
IF(ISBLANK($AB274),0, LOOKUP($AB274,[1]Skill!$A:$A,[1]Skill!$V:$V)*$AC274/100)+
IF(ISBLANK($AD274),0, LOOKUP($AD274,[1]Skill!$A:$A,[1]Skill!$V:$V)*$AE274/100)+
IF(ISBLANK($AF274),0, LOOKUP($AF274,[1]Skill!$A:$A,[1]Skill!$V:$V)*$AG274/100)</f>
        <v>#N/A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8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9"/>
        <v>0;0;0;0;0;0;0</v>
      </c>
      <c r="AW274" s="52" t="s">
        <v>1089</v>
      </c>
      <c r="AX274" s="4">
        <v>6</v>
      </c>
      <c r="AY274" s="4">
        <v>271</v>
      </c>
      <c r="AZ274" s="4"/>
      <c r="BA274" s="20">
        <v>0</v>
      </c>
      <c r="BB274" s="21">
        <v>0</v>
      </c>
      <c r="BC274" s="27">
        <v>0.12950819999999999</v>
      </c>
    </row>
    <row r="275" spans="1:55">
      <c r="A275">
        <v>51000272</v>
      </c>
      <c r="B275" s="4" t="s">
        <v>276</v>
      </c>
      <c r="C275" s="4" t="s">
        <v>479</v>
      </c>
      <c r="D275" s="21" t="s">
        <v>873</v>
      </c>
      <c r="E275" s="4">
        <v>3</v>
      </c>
      <c r="F275" s="4">
        <v>8</v>
      </c>
      <c r="G275" s="4">
        <v>0</v>
      </c>
      <c r="H275" s="4">
        <f t="shared" si="16"/>
        <v>2</v>
      </c>
      <c r="I275" s="4">
        <v>3</v>
      </c>
      <c r="J275" s="4">
        <v>3</v>
      </c>
      <c r="K275" s="4">
        <v>2</v>
      </c>
      <c r="L275" s="4">
        <v>-1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T275" s="14">
        <f t="shared" si="17"/>
        <v>4</v>
      </c>
      <c r="U275" s="4">
        <v>30</v>
      </c>
      <c r="V275" s="4">
        <v>15</v>
      </c>
      <c r="W275" s="4">
        <v>0</v>
      </c>
      <c r="X275" s="4" t="s">
        <v>277</v>
      </c>
      <c r="Y275" s="4" t="s">
        <v>1047</v>
      </c>
      <c r="Z275" s="39">
        <v>55000278</v>
      </c>
      <c r="AA275" s="20">
        <v>30</v>
      </c>
      <c r="AB275" s="20">
        <v>55000280</v>
      </c>
      <c r="AC275" s="20">
        <v>25</v>
      </c>
      <c r="AD275" s="20"/>
      <c r="AE275" s="20"/>
      <c r="AF275" s="20"/>
      <c r="AG275" s="20"/>
      <c r="AH275" s="20" t="e">
        <f>IF(ISBLANK($Z275),0, LOOKUP($Z275,[1]Skill!$A:$A,[1]Skill!$V:$V)*$AA275/100)+
IF(ISBLANK($AB275),0, LOOKUP($AB275,[1]Skill!$A:$A,[1]Skill!$V:$V)*$AC275/100)+
IF(ISBLANK($AD275),0, LOOKUP($AD275,[1]Skill!$A:$A,[1]Skill!$V:$V)*$AE275/100)+
IF(ISBLANK($AF275),0, LOOKUP($AF275,[1]Skill!$A:$A,[1]Skill!$V:$V)*$AG275/100)</f>
        <v>#N/A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8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9"/>
        <v>0;0;0;0;0;0;0</v>
      </c>
      <c r="AW275" s="52" t="s">
        <v>1089</v>
      </c>
      <c r="AX275" s="4">
        <v>6</v>
      </c>
      <c r="AY275" s="4">
        <v>272</v>
      </c>
      <c r="AZ275" s="4"/>
      <c r="BA275" s="20">
        <v>0</v>
      </c>
      <c r="BB275" s="21">
        <v>0</v>
      </c>
      <c r="BC275" s="27">
        <v>0.40655740000000001</v>
      </c>
    </row>
    <row r="276" spans="1:55">
      <c r="A276">
        <v>51000273</v>
      </c>
      <c r="B276" s="7" t="s">
        <v>480</v>
      </c>
      <c r="C276" s="4" t="s">
        <v>481</v>
      </c>
      <c r="D276" s="21" t="s">
        <v>873</v>
      </c>
      <c r="E276" s="4">
        <v>4</v>
      </c>
      <c r="F276" s="4">
        <v>11</v>
      </c>
      <c r="G276" s="4">
        <v>2</v>
      </c>
      <c r="H276" s="4">
        <f t="shared" si="16"/>
        <v>4</v>
      </c>
      <c r="I276" s="4">
        <v>4</v>
      </c>
      <c r="J276" s="4">
        <v>-8</v>
      </c>
      <c r="K276" s="4">
        <v>22</v>
      </c>
      <c r="L276" s="4">
        <v>-5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T276" s="14">
        <f t="shared" si="17"/>
        <v>9</v>
      </c>
      <c r="U276" s="4">
        <v>10</v>
      </c>
      <c r="V276" s="4">
        <v>10</v>
      </c>
      <c r="W276" s="4">
        <v>0</v>
      </c>
      <c r="X276" s="4" t="s">
        <v>22</v>
      </c>
      <c r="Y276" s="4" t="s">
        <v>986</v>
      </c>
      <c r="Z276" s="39">
        <v>55000038</v>
      </c>
      <c r="AA276" s="20">
        <v>15</v>
      </c>
      <c r="AB276" s="20"/>
      <c r="AC276" s="20">
        <v>100</v>
      </c>
      <c r="AD276" s="20"/>
      <c r="AE276" s="20"/>
      <c r="AF276" s="20"/>
      <c r="AG276" s="20"/>
      <c r="AH276" s="20" t="e">
        <f>IF(ISBLANK($Z276),0, LOOKUP($Z276,[1]Skill!$A:$A,[1]Skill!$V:$V)*$AA276/100)+
IF(ISBLANK($AB276),0, LOOKUP($AB276,[1]Skill!$A:$A,[1]Skill!$V:$V)*$AC276/100)+
IF(ISBLANK($AD276),0, LOOKUP($AD276,[1]Skill!$A:$A,[1]Skill!$V:$V)*$AE276/100)+
IF(ISBLANK($AF276),0, LOOKUP($AF276,[1]Skill!$A:$A,[1]Skill!$V:$V)*$AG276/100)</f>
        <v>#N/A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8"/>
        <v>0;0;0;0;0</v>
      </c>
      <c r="AO276" s="20">
        <v>0</v>
      </c>
      <c r="AP276" s="20">
        <v>0</v>
      </c>
      <c r="AQ276" s="20">
        <v>0</v>
      </c>
      <c r="AR276" s="20">
        <v>0</v>
      </c>
      <c r="AS276" s="20">
        <v>0</v>
      </c>
      <c r="AT276" s="20">
        <v>0</v>
      </c>
      <c r="AU276" s="20">
        <v>0</v>
      </c>
      <c r="AV276" s="4" t="str">
        <f t="shared" si="19"/>
        <v>0;0;0;0;0;0;0</v>
      </c>
      <c r="AW276" s="52" t="s">
        <v>1089</v>
      </c>
      <c r="AX276" s="4">
        <v>6</v>
      </c>
      <c r="AY276" s="4">
        <v>273</v>
      </c>
      <c r="AZ276" s="4"/>
      <c r="BA276" s="20">
        <v>0</v>
      </c>
      <c r="BB276" s="21">
        <v>0</v>
      </c>
      <c r="BC276" s="27">
        <v>0.67049179999999997</v>
      </c>
    </row>
    <row r="277" spans="1:55">
      <c r="A277">
        <v>51000274</v>
      </c>
      <c r="B277" s="7" t="s">
        <v>482</v>
      </c>
      <c r="C277" s="4" t="s">
        <v>483</v>
      </c>
      <c r="D277" s="21" t="s">
        <v>873</v>
      </c>
      <c r="E277" s="4">
        <v>3</v>
      </c>
      <c r="F277" s="4">
        <v>13</v>
      </c>
      <c r="G277" s="4">
        <v>3</v>
      </c>
      <c r="H277" s="4">
        <f t="shared" si="16"/>
        <v>2</v>
      </c>
      <c r="I277" s="4">
        <v>3</v>
      </c>
      <c r="J277" s="4">
        <v>8</v>
      </c>
      <c r="K277" s="4">
        <v>-4</v>
      </c>
      <c r="L277" s="4">
        <v>-2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7"/>
        <v>2</v>
      </c>
      <c r="U277" s="4">
        <v>10</v>
      </c>
      <c r="V277" s="4">
        <v>15</v>
      </c>
      <c r="W277" s="4">
        <v>0</v>
      </c>
      <c r="X277" s="4" t="s">
        <v>78</v>
      </c>
      <c r="Y277" s="4" t="s">
        <v>911</v>
      </c>
      <c r="Z277" s="39">
        <v>55000150</v>
      </c>
      <c r="AA277" s="20">
        <v>100</v>
      </c>
      <c r="AB277" s="20">
        <v>55000281</v>
      </c>
      <c r="AC277" s="20">
        <v>20</v>
      </c>
      <c r="AD277" s="20"/>
      <c r="AE277" s="20"/>
      <c r="AF277" s="20"/>
      <c r="AG277" s="20"/>
      <c r="AH277" s="20" t="e">
        <f>IF(ISBLANK($Z277),0, LOOKUP($Z277,[1]Skill!$A:$A,[1]Skill!$V:$V)*$AA277/100)+
IF(ISBLANK($AB277),0, LOOKUP($AB277,[1]Skill!$A:$A,[1]Skill!$V:$V)*$AC277/100)+
IF(ISBLANK($AD277),0, LOOKUP($AD277,[1]Skill!$A:$A,[1]Skill!$V:$V)*$AE277/100)+
IF(ISBLANK($AF277),0, LOOKUP($AF277,[1]Skill!$A:$A,[1]Skill!$V:$V)*$AG277/100)</f>
        <v>#N/A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8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9"/>
        <v>0;0;0;0;0;0;0</v>
      </c>
      <c r="AW277" s="52" t="s">
        <v>1089</v>
      </c>
      <c r="AX277" s="4">
        <v>6</v>
      </c>
      <c r="AY277" s="4">
        <v>274</v>
      </c>
      <c r="AZ277" s="4"/>
      <c r="BA277" s="20">
        <v>0</v>
      </c>
      <c r="BB277" s="21">
        <v>0</v>
      </c>
      <c r="BC277" s="27">
        <v>0.48196719999999998</v>
      </c>
    </row>
    <row r="278" spans="1:55">
      <c r="A278">
        <v>51000275</v>
      </c>
      <c r="B278" s="7" t="s">
        <v>484</v>
      </c>
      <c r="C278" s="4" t="s">
        <v>485</v>
      </c>
      <c r="D278" s="21" t="s">
        <v>873</v>
      </c>
      <c r="E278" s="4">
        <v>3</v>
      </c>
      <c r="F278" s="4">
        <v>11</v>
      </c>
      <c r="G278" s="4">
        <v>0</v>
      </c>
      <c r="H278" s="4">
        <f t="shared" si="16"/>
        <v>6</v>
      </c>
      <c r="I278" s="4">
        <v>3</v>
      </c>
      <c r="J278" s="4">
        <v>10</v>
      </c>
      <c r="K278" s="4">
        <v>-17</v>
      </c>
      <c r="L278" s="4">
        <v>-1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7"/>
        <v>-8</v>
      </c>
      <c r="U278" s="4">
        <v>10</v>
      </c>
      <c r="V278" s="4">
        <v>20</v>
      </c>
      <c r="W278" s="4">
        <v>0</v>
      </c>
      <c r="X278" s="4" t="s">
        <v>4</v>
      </c>
      <c r="Y278" s="4" t="s">
        <v>897</v>
      </c>
      <c r="Z278" s="39">
        <v>55000136</v>
      </c>
      <c r="AA278" s="20">
        <v>20</v>
      </c>
      <c r="AB278" s="20">
        <v>55000252</v>
      </c>
      <c r="AC278" s="20">
        <v>100</v>
      </c>
      <c r="AD278" s="20"/>
      <c r="AE278" s="20"/>
      <c r="AF278" s="20"/>
      <c r="AG278" s="20"/>
      <c r="AH278" s="20" t="e">
        <f>IF(ISBLANK($Z278),0, LOOKUP($Z278,[1]Skill!$A:$A,[1]Skill!$V:$V)*$AA278/100)+
IF(ISBLANK($AB278),0, LOOKUP($AB278,[1]Skill!$A:$A,[1]Skill!$V:$V)*$AC278/100)+
IF(ISBLANK($AD278),0, LOOKUP($AD278,[1]Skill!$A:$A,[1]Skill!$V:$V)*$AE278/100)+
IF(ISBLANK($AF278),0, LOOKUP($AF278,[1]Skill!$A:$A,[1]Skill!$V:$V)*$AG278/100)</f>
        <v>#N/A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8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9"/>
        <v>0;0;0;0;0;0;0</v>
      </c>
      <c r="AW278" s="52" t="s">
        <v>1089</v>
      </c>
      <c r="AX278" s="4">
        <v>6</v>
      </c>
      <c r="AY278" s="4">
        <v>275</v>
      </c>
      <c r="AZ278" s="4"/>
      <c r="BA278" s="20">
        <v>0</v>
      </c>
      <c r="BB278" s="21">
        <v>0</v>
      </c>
      <c r="BC278" s="27">
        <v>0.52295080000000005</v>
      </c>
    </row>
    <row r="279" spans="1:55">
      <c r="A279">
        <v>51000276</v>
      </c>
      <c r="B279" s="4" t="s">
        <v>278</v>
      </c>
      <c r="C279" s="4" t="s">
        <v>486</v>
      </c>
      <c r="D279" s="21" t="s">
        <v>873</v>
      </c>
      <c r="E279" s="4">
        <v>1</v>
      </c>
      <c r="F279" s="4">
        <v>2</v>
      </c>
      <c r="G279" s="4">
        <v>0</v>
      </c>
      <c r="H279" s="4">
        <f t="shared" si="16"/>
        <v>4</v>
      </c>
      <c r="I279" s="4">
        <v>1</v>
      </c>
      <c r="J279" s="4">
        <v>-1</v>
      </c>
      <c r="K279" s="4">
        <v>12</v>
      </c>
      <c r="L279" s="4">
        <v>-1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7"/>
        <v>10</v>
      </c>
      <c r="U279" s="4">
        <v>10</v>
      </c>
      <c r="V279" s="4">
        <v>25</v>
      </c>
      <c r="W279" s="4">
        <v>0</v>
      </c>
      <c r="X279" s="4" t="s">
        <v>4</v>
      </c>
      <c r="Y279" s="7" t="s">
        <v>996</v>
      </c>
      <c r="Z279" s="39">
        <v>55000282</v>
      </c>
      <c r="AA279" s="20">
        <v>30</v>
      </c>
      <c r="AB279" s="20"/>
      <c r="AC279" s="20"/>
      <c r="AD279" s="20"/>
      <c r="AE279" s="20"/>
      <c r="AF279" s="20"/>
      <c r="AG279" s="20"/>
      <c r="AH279" s="20" t="e">
        <f>IF(ISBLANK($Z279),0, LOOKUP($Z279,[1]Skill!$A:$A,[1]Skill!$V:$V)*$AA279/100)+
IF(ISBLANK($AB279),0, LOOKUP($AB279,[1]Skill!$A:$A,[1]Skill!$V:$V)*$AC279/100)+
IF(ISBLANK($AD279),0, LOOKUP($AD279,[1]Skill!$A:$A,[1]Skill!$V:$V)*$AE279/100)+
IF(ISBLANK($AF279),0, LOOKUP($AF279,[1]Skill!$A:$A,[1]Skill!$V:$V)*$AG279/100)</f>
        <v>#N/A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8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9"/>
        <v>0;0;0;0;0;0;0</v>
      </c>
      <c r="AW279" s="52" t="s">
        <v>1089</v>
      </c>
      <c r="AX279" s="4">
        <v>6</v>
      </c>
      <c r="AY279" s="4">
        <v>276</v>
      </c>
      <c r="AZ279" s="4"/>
      <c r="BA279" s="20">
        <v>0</v>
      </c>
      <c r="BB279" s="21">
        <v>0</v>
      </c>
      <c r="BC279" s="27">
        <v>0.10983610000000001</v>
      </c>
    </row>
    <row r="280" spans="1:55">
      <c r="A280">
        <v>51000277</v>
      </c>
      <c r="B280" s="4" t="s">
        <v>279</v>
      </c>
      <c r="C280" s="4" t="s">
        <v>487</v>
      </c>
      <c r="D280" s="21" t="s">
        <v>873</v>
      </c>
      <c r="E280" s="4">
        <v>3</v>
      </c>
      <c r="F280" s="4">
        <v>10</v>
      </c>
      <c r="G280" s="4">
        <v>0</v>
      </c>
      <c r="H280" s="4">
        <f t="shared" si="16"/>
        <v>4</v>
      </c>
      <c r="I280" s="4">
        <v>3</v>
      </c>
      <c r="J280" s="4">
        <v>0</v>
      </c>
      <c r="K280" s="4">
        <v>14</v>
      </c>
      <c r="L280" s="4">
        <v>-3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7"/>
        <v>11</v>
      </c>
      <c r="U280" s="4">
        <v>10</v>
      </c>
      <c r="V280" s="4">
        <v>15</v>
      </c>
      <c r="W280" s="4">
        <v>0</v>
      </c>
      <c r="X280" s="4" t="s">
        <v>16</v>
      </c>
      <c r="Y280" s="4" t="s">
        <v>912</v>
      </c>
      <c r="Z280" s="39">
        <v>55000120</v>
      </c>
      <c r="AA280" s="20">
        <v>12</v>
      </c>
      <c r="AB280" s="20">
        <v>55000284</v>
      </c>
      <c r="AC280" s="20">
        <v>20</v>
      </c>
      <c r="AD280" s="20"/>
      <c r="AE280" s="20"/>
      <c r="AF280" s="20"/>
      <c r="AG280" s="20"/>
      <c r="AH280" s="20" t="e">
        <f>IF(ISBLANK($Z280),0, LOOKUP($Z280,[1]Skill!$A:$A,[1]Skill!$V:$V)*$AA280/100)+
IF(ISBLANK($AB280),0, LOOKUP($AB280,[1]Skill!$A:$A,[1]Skill!$V:$V)*$AC280/100)+
IF(ISBLANK($AD280),0, LOOKUP($AD280,[1]Skill!$A:$A,[1]Skill!$V:$V)*$AE280/100)+
IF(ISBLANK($AF280),0, LOOKUP($AF280,[1]Skill!$A:$A,[1]Skill!$V:$V)*$AG280/100)</f>
        <v>#N/A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8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9"/>
        <v>0;0;0;0;0;0;0</v>
      </c>
      <c r="AW280" s="52" t="s">
        <v>1089</v>
      </c>
      <c r="AX280" s="4">
        <v>6</v>
      </c>
      <c r="AY280" s="4">
        <v>277</v>
      </c>
      <c r="AZ280" s="4"/>
      <c r="BA280" s="20">
        <v>0</v>
      </c>
      <c r="BB280" s="21">
        <v>0</v>
      </c>
      <c r="BC280" s="27">
        <v>0.50655740000000005</v>
      </c>
    </row>
    <row r="281" spans="1:55">
      <c r="A281">
        <v>51000278</v>
      </c>
      <c r="B281" s="4" t="s">
        <v>280</v>
      </c>
      <c r="C281" s="4" t="s">
        <v>404</v>
      </c>
      <c r="D281" s="21" t="s">
        <v>873</v>
      </c>
      <c r="E281" s="4">
        <v>1</v>
      </c>
      <c r="F281" s="4">
        <v>1</v>
      </c>
      <c r="G281" s="4">
        <v>0</v>
      </c>
      <c r="H281" s="4">
        <f t="shared" si="16"/>
        <v>6</v>
      </c>
      <c r="I281" s="4">
        <v>1</v>
      </c>
      <c r="J281" s="4">
        <v>-26</v>
      </c>
      <c r="K281" s="4">
        <v>16</v>
      </c>
      <c r="L281" s="4">
        <v>-3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7"/>
        <v>-13</v>
      </c>
      <c r="U281" s="4">
        <v>10</v>
      </c>
      <c r="V281" s="4">
        <v>15</v>
      </c>
      <c r="W281" s="4">
        <v>0</v>
      </c>
      <c r="X281" s="4" t="s">
        <v>9</v>
      </c>
      <c r="Y281" s="4" t="s">
        <v>995</v>
      </c>
      <c r="Z281" s="39">
        <v>55000285</v>
      </c>
      <c r="AA281" s="20">
        <v>100</v>
      </c>
      <c r="AB281" s="20"/>
      <c r="AC281" s="20"/>
      <c r="AD281" s="20"/>
      <c r="AE281" s="20"/>
      <c r="AF281" s="20"/>
      <c r="AG281" s="20"/>
      <c r="AH281" s="20" t="e">
        <f>IF(ISBLANK($Z281),0, LOOKUP($Z281,[1]Skill!$A:$A,[1]Skill!$V:$V)*$AA281/100)+
IF(ISBLANK($AB281),0, LOOKUP($AB281,[1]Skill!$A:$A,[1]Skill!$V:$V)*$AC281/100)+
IF(ISBLANK($AD281),0, LOOKUP($AD281,[1]Skill!$A:$A,[1]Skill!$V:$V)*$AE281/100)+
IF(ISBLANK($AF281),0, LOOKUP($AF281,[1]Skill!$A:$A,[1]Skill!$V:$V)*$AG281/100)</f>
        <v>#N/A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8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9"/>
        <v>0;0;0;0;0;0;0</v>
      </c>
      <c r="AW281" s="52" t="s">
        <v>1089</v>
      </c>
      <c r="AX281" s="4">
        <v>6</v>
      </c>
      <c r="AY281" s="4">
        <v>278</v>
      </c>
      <c r="AZ281" s="4"/>
      <c r="BA281" s="20">
        <v>0</v>
      </c>
      <c r="BB281" s="21">
        <v>0</v>
      </c>
      <c r="BC281" s="27">
        <v>5.5737700000000001E-2</v>
      </c>
    </row>
    <row r="282" spans="1:55">
      <c r="A282">
        <v>51000279</v>
      </c>
      <c r="B282" s="4" t="s">
        <v>281</v>
      </c>
      <c r="C282" s="4" t="s">
        <v>405</v>
      </c>
      <c r="D282" s="21" t="s">
        <v>873</v>
      </c>
      <c r="E282" s="4">
        <v>1</v>
      </c>
      <c r="F282" s="4">
        <v>1</v>
      </c>
      <c r="G282" s="4">
        <v>0</v>
      </c>
      <c r="H282" s="4">
        <f t="shared" si="16"/>
        <v>6</v>
      </c>
      <c r="I282" s="4">
        <v>1</v>
      </c>
      <c r="J282" s="4">
        <v>6</v>
      </c>
      <c r="K282" s="4">
        <v>23</v>
      </c>
      <c r="L282" s="4">
        <v>-3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7"/>
        <v>26</v>
      </c>
      <c r="U282" s="4">
        <v>10</v>
      </c>
      <c r="V282" s="4">
        <v>15</v>
      </c>
      <c r="W282" s="4">
        <v>0</v>
      </c>
      <c r="X282" s="4" t="s">
        <v>6</v>
      </c>
      <c r="Y282" s="4" t="s">
        <v>997</v>
      </c>
      <c r="Z282" s="39">
        <v>55000285</v>
      </c>
      <c r="AA282" s="20">
        <v>100</v>
      </c>
      <c r="AB282" s="20"/>
      <c r="AC282" s="20"/>
      <c r="AD282" s="20"/>
      <c r="AE282" s="20"/>
      <c r="AF282" s="20"/>
      <c r="AG282" s="20"/>
      <c r="AH282" s="20" t="e">
        <f>IF(ISBLANK($Z282),0, LOOKUP($Z282,[1]Skill!$A:$A,[1]Skill!$V:$V)*$AA282/100)+
IF(ISBLANK($AB282),0, LOOKUP($AB282,[1]Skill!$A:$A,[1]Skill!$V:$V)*$AC282/100)+
IF(ISBLANK($AD282),0, LOOKUP($AD282,[1]Skill!$A:$A,[1]Skill!$V:$V)*$AE282/100)+
IF(ISBLANK($AF282),0, LOOKUP($AF282,[1]Skill!$A:$A,[1]Skill!$V:$V)*$AG282/100)</f>
        <v>#N/A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8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9"/>
        <v>0;0;0;0;0;0;0</v>
      </c>
      <c r="AW282" s="52" t="s">
        <v>1089</v>
      </c>
      <c r="AX282" s="4">
        <v>6</v>
      </c>
      <c r="AY282" s="4">
        <v>279</v>
      </c>
      <c r="AZ282" s="4"/>
      <c r="BA282" s="20">
        <v>0</v>
      </c>
      <c r="BB282" s="21">
        <v>0</v>
      </c>
      <c r="BC282" s="27">
        <v>0.14590159999999999</v>
      </c>
    </row>
    <row r="283" spans="1:55">
      <c r="A283">
        <v>51000280</v>
      </c>
      <c r="B283" s="4" t="s">
        <v>282</v>
      </c>
      <c r="C283" s="4" t="s">
        <v>406</v>
      </c>
      <c r="D283" s="21" t="s">
        <v>873</v>
      </c>
      <c r="E283" s="4">
        <v>1</v>
      </c>
      <c r="F283" s="4">
        <v>1</v>
      </c>
      <c r="G283" s="4">
        <v>0</v>
      </c>
      <c r="H283" s="4">
        <f t="shared" si="16"/>
        <v>4</v>
      </c>
      <c r="I283" s="4">
        <v>1</v>
      </c>
      <c r="J283" s="4">
        <v>23</v>
      </c>
      <c r="K283" s="4">
        <v>-8</v>
      </c>
      <c r="L283" s="4">
        <v>-3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7"/>
        <v>12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997</v>
      </c>
      <c r="Z283" s="39">
        <v>55000285</v>
      </c>
      <c r="AA283" s="20">
        <v>100</v>
      </c>
      <c r="AB283" s="20"/>
      <c r="AC283" s="20"/>
      <c r="AD283" s="20"/>
      <c r="AE283" s="20"/>
      <c r="AF283" s="20"/>
      <c r="AG283" s="20"/>
      <c r="AH283" s="20" t="e">
        <f>IF(ISBLANK($Z283),0, LOOKUP($Z283,[1]Skill!$A:$A,[1]Skill!$V:$V)*$AA283/100)+
IF(ISBLANK($AB283),0, LOOKUP($AB283,[1]Skill!$A:$A,[1]Skill!$V:$V)*$AC283/100)+
IF(ISBLANK($AD283),0, LOOKUP($AD283,[1]Skill!$A:$A,[1]Skill!$V:$V)*$AE283/100)+
IF(ISBLANK($AF283),0, LOOKUP($AF283,[1]Skill!$A:$A,[1]Skill!$V:$V)*$AG283/100)</f>
        <v>#N/A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8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9"/>
        <v>0;0;0;0;0;0;0</v>
      </c>
      <c r="AW283" s="52" t="s">
        <v>1089</v>
      </c>
      <c r="AX283" s="4">
        <v>6</v>
      </c>
      <c r="AY283" s="4">
        <v>280</v>
      </c>
      <c r="AZ283" s="4"/>
      <c r="BA283" s="20">
        <v>0</v>
      </c>
      <c r="BB283" s="21">
        <v>0</v>
      </c>
      <c r="BC283" s="27">
        <v>0.1245902</v>
      </c>
    </row>
    <row r="284" spans="1:55">
      <c r="A284">
        <v>51000281</v>
      </c>
      <c r="B284" s="4" t="s">
        <v>283</v>
      </c>
      <c r="C284" s="4" t="s">
        <v>670</v>
      </c>
      <c r="D284" s="21" t="s">
        <v>873</v>
      </c>
      <c r="E284" s="4">
        <v>6</v>
      </c>
      <c r="F284" s="4">
        <v>1</v>
      </c>
      <c r="G284" s="4">
        <v>6</v>
      </c>
      <c r="H284" s="4">
        <f t="shared" si="16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7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913</v>
      </c>
      <c r="Z284" s="39">
        <v>55000287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LOOKUP($Z284,[1]Skill!$A:$A,[1]Skill!$V:$V)*$AA284/100)+
IF(ISBLANK($AB284),0, LOOKUP($AB284,[1]Skill!$A:$A,[1]Skill!$V:$V)*$AC284/100)+
IF(ISBLANK($AD284),0, LOOKUP($AD284,[1]Skill!$A:$A,[1]Skill!$V:$V)*$AE284/100)+
IF(ISBLANK($AF284),0, LOOKUP($AF284,[1]Skill!$A:$A,[1]Skill!$V:$V)*$AG284/100)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8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9"/>
        <v>0;0;0;0;0;0.3;0</v>
      </c>
      <c r="AW284" s="52" t="s">
        <v>1089</v>
      </c>
      <c r="AX284" s="4">
        <v>6</v>
      </c>
      <c r="AY284" s="4">
        <v>281</v>
      </c>
      <c r="AZ284" s="4"/>
      <c r="BA284" s="20">
        <v>0</v>
      </c>
      <c r="BB284" s="21">
        <v>0</v>
      </c>
      <c r="BC284" s="27">
        <v>0.90163930000000003</v>
      </c>
    </row>
    <row r="285" spans="1:55">
      <c r="A285">
        <v>51000282</v>
      </c>
      <c r="B285" s="4" t="s">
        <v>284</v>
      </c>
      <c r="C285" s="4" t="s">
        <v>676</v>
      </c>
      <c r="D285" s="21" t="s">
        <v>873</v>
      </c>
      <c r="E285" s="4">
        <v>6</v>
      </c>
      <c r="F285" s="4">
        <v>3</v>
      </c>
      <c r="G285" s="4">
        <v>5</v>
      </c>
      <c r="H285" s="4">
        <f t="shared" si="16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T285" s="14">
        <f t="shared" si="17"/>
        <v>27.32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823</v>
      </c>
      <c r="Z285" s="39">
        <v>55000289</v>
      </c>
      <c r="AA285" s="20">
        <v>100</v>
      </c>
      <c r="AB285" s="20">
        <v>55000290</v>
      </c>
      <c r="AC285" s="20">
        <v>40</v>
      </c>
      <c r="AD285" s="20"/>
      <c r="AE285" s="20"/>
      <c r="AF285" s="20"/>
      <c r="AG285" s="20"/>
      <c r="AH285" s="20" t="e">
        <f>IF(ISBLANK($Z285),0, LOOKUP($Z285,[1]Skill!$A:$A,[1]Skill!$V:$V)*$AA285/100)+
IF(ISBLANK($AB285),0, LOOKUP($AB285,[1]Skill!$A:$A,[1]Skill!$V:$V)*$AC285/100)+
IF(ISBLANK($AD285),0, LOOKUP($AD285,[1]Skill!$A:$A,[1]Skill!$V:$V)*$AE285/100)+
IF(ISBLANK($AF285),0, LOOKUP($AF285,[1]Skill!$A:$A,[1]Skill!$V:$V)*$AG285/100)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8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9"/>
        <v>0;0;0;0;0;0;0.3</v>
      </c>
      <c r="AW285" s="52" t="s">
        <v>1089</v>
      </c>
      <c r="AX285" s="4">
        <v>5</v>
      </c>
      <c r="AY285" s="4">
        <v>282</v>
      </c>
      <c r="AZ285" s="4"/>
      <c r="BA285" s="20">
        <v>0</v>
      </c>
      <c r="BB285" s="21">
        <v>0</v>
      </c>
      <c r="BC285" s="27">
        <v>0.91311469999999995</v>
      </c>
    </row>
    <row r="286" spans="1:55">
      <c r="A286">
        <v>51000283</v>
      </c>
      <c r="B286" s="4" t="s">
        <v>285</v>
      </c>
      <c r="C286" s="4" t="s">
        <v>677</v>
      </c>
      <c r="D286" s="21" t="s">
        <v>962</v>
      </c>
      <c r="E286" s="4">
        <v>1</v>
      </c>
      <c r="F286" s="4">
        <v>8</v>
      </c>
      <c r="G286" s="4">
        <v>0</v>
      </c>
      <c r="H286" s="4">
        <f t="shared" si="16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7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LOOKUP($Z286,[1]Skill!$A:$A,[1]Skill!$V:$V)*$AA286/100)+
IF(ISBLANK($AB286),0, LOOKUP($AB286,[1]Skill!$A:$A,[1]Skill!$V:$V)*$AC286/100)+
IF(ISBLANK($AD286),0, LOOKUP($AD286,[1]Skill!$A:$A,[1]Skill!$V:$V)*$AE286/100)+
IF(ISBLANK($AF286),0, LOOKUP($AF286,[1]Skill!$A:$A,[1]Skill!$V:$V)*$AG286/100)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8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9"/>
        <v>0;0;0;0;0;0;0</v>
      </c>
      <c r="AW286" s="52" t="s">
        <v>1089</v>
      </c>
      <c r="AX286" s="4">
        <v>6</v>
      </c>
      <c r="AY286" s="4">
        <v>283</v>
      </c>
      <c r="AZ286" s="4"/>
      <c r="BA286" s="20">
        <v>0</v>
      </c>
      <c r="BB286" s="21">
        <v>0</v>
      </c>
      <c r="BC286" s="27">
        <v>0.2262295</v>
      </c>
    </row>
    <row r="287" spans="1:55">
      <c r="A287">
        <v>51000284</v>
      </c>
      <c r="B287" s="7" t="s">
        <v>488</v>
      </c>
      <c r="C287" s="4" t="s">
        <v>489</v>
      </c>
      <c r="D287" s="21" t="s">
        <v>873</v>
      </c>
      <c r="E287" s="4">
        <v>4</v>
      </c>
      <c r="F287" s="4">
        <v>10</v>
      </c>
      <c r="G287" s="4">
        <v>6</v>
      </c>
      <c r="H287" s="4">
        <f t="shared" si="16"/>
        <v>1</v>
      </c>
      <c r="I287" s="4">
        <v>4</v>
      </c>
      <c r="J287" s="4">
        <v>0</v>
      </c>
      <c r="K287" s="4">
        <v>0</v>
      </c>
      <c r="L287" s="4">
        <v>-2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T287" s="14">
        <f t="shared" si="17"/>
        <v>-2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914</v>
      </c>
      <c r="Z287" s="39">
        <v>55000286</v>
      </c>
      <c r="AA287" s="20">
        <v>40</v>
      </c>
      <c r="AB287" s="20">
        <v>55000291</v>
      </c>
      <c r="AC287" s="20">
        <v>40</v>
      </c>
      <c r="AD287" s="20"/>
      <c r="AE287" s="20"/>
      <c r="AF287" s="20"/>
      <c r="AG287" s="20"/>
      <c r="AH287" s="20" t="e">
        <f>IF(ISBLANK($Z287),0, LOOKUP($Z287,[1]Skill!$A:$A,[1]Skill!$V:$V)*$AA287/100)+
IF(ISBLANK($AB287),0, LOOKUP($AB287,[1]Skill!$A:$A,[1]Skill!$V:$V)*$AC287/100)+
IF(ISBLANK($AD287),0, LOOKUP($AD287,[1]Skill!$A:$A,[1]Skill!$V:$V)*$AE287/100)+
IF(ISBLANK($AF287),0, LOOKUP($AF287,[1]Skill!$A:$A,[1]Skill!$V:$V)*$AG287/100)</f>
        <v>#N/A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8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9"/>
        <v>0;0;0;0;0;0;0</v>
      </c>
      <c r="AW287" s="52" t="s">
        <v>1089</v>
      </c>
      <c r="AX287" s="4">
        <v>6</v>
      </c>
      <c r="AY287" s="4">
        <v>284</v>
      </c>
      <c r="AZ287" s="4"/>
      <c r="BA287" s="20">
        <v>0</v>
      </c>
      <c r="BB287" s="21">
        <v>0</v>
      </c>
      <c r="BC287" s="27">
        <v>0.74754100000000001</v>
      </c>
    </row>
    <row r="288" spans="1:55">
      <c r="A288">
        <v>51000285</v>
      </c>
      <c r="B288" s="7" t="s">
        <v>490</v>
      </c>
      <c r="C288" s="4" t="s">
        <v>491</v>
      </c>
      <c r="D288" s="21" t="s">
        <v>873</v>
      </c>
      <c r="E288" s="4">
        <v>2</v>
      </c>
      <c r="F288" s="4">
        <v>13</v>
      </c>
      <c r="G288" s="4">
        <v>2</v>
      </c>
      <c r="H288" s="4">
        <f t="shared" si="16"/>
        <v>0</v>
      </c>
      <c r="I288" s="4">
        <v>2</v>
      </c>
      <c r="J288" s="4">
        <v>-15</v>
      </c>
      <c r="K288" s="4">
        <v>10</v>
      </c>
      <c r="L288" s="4">
        <v>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14">
        <f t="shared" si="17"/>
        <v>-4</v>
      </c>
      <c r="U288" s="4">
        <v>10</v>
      </c>
      <c r="V288" s="4">
        <v>0</v>
      </c>
      <c r="W288" s="4">
        <v>0</v>
      </c>
      <c r="X288" s="4" t="s">
        <v>9</v>
      </c>
      <c r="Y288" s="4" t="s">
        <v>898</v>
      </c>
      <c r="Z288" s="39">
        <v>55000292</v>
      </c>
      <c r="AA288" s="20">
        <v>100</v>
      </c>
      <c r="AB288" s="20">
        <v>55010018</v>
      </c>
      <c r="AC288" s="20">
        <v>100</v>
      </c>
      <c r="AD288" s="20"/>
      <c r="AE288" s="20"/>
      <c r="AF288" s="20"/>
      <c r="AG288" s="20"/>
      <c r="AH288" s="20" t="e">
        <f>IF(ISBLANK($Z288),0, LOOKUP($Z288,[1]Skill!$A:$A,[1]Skill!$V:$V)*$AA288/100)+
IF(ISBLANK($AB288),0, LOOKUP($AB288,[1]Skill!$A:$A,[1]Skill!$V:$V)*$AC288/100)+
IF(ISBLANK($AD288),0, LOOKUP($AD288,[1]Skill!$A:$A,[1]Skill!$V:$V)*$AE288/100)+
IF(ISBLANK($AF288),0, LOOKUP($AF288,[1]Skill!$A:$A,[1]Skill!$V:$V)*$AG288/100)</f>
        <v>#N/A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8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9"/>
        <v>0;0;0;0;0;0;0</v>
      </c>
      <c r="AW288" s="52" t="s">
        <v>1089</v>
      </c>
      <c r="AX288" s="4">
        <v>6</v>
      </c>
      <c r="AY288" s="4">
        <v>285</v>
      </c>
      <c r="AZ288" s="4"/>
      <c r="BA288" s="20">
        <v>0</v>
      </c>
      <c r="BB288" s="21">
        <v>0</v>
      </c>
      <c r="BC288" s="27">
        <v>0.33934429999999999</v>
      </c>
    </row>
    <row r="289" spans="1:55">
      <c r="A289">
        <v>51000286</v>
      </c>
      <c r="B289" s="7" t="s">
        <v>492</v>
      </c>
      <c r="C289" s="4" t="s">
        <v>493</v>
      </c>
      <c r="D289" s="21" t="s">
        <v>873</v>
      </c>
      <c r="E289" s="4">
        <v>1</v>
      </c>
      <c r="F289" s="4">
        <v>13</v>
      </c>
      <c r="G289" s="4">
        <v>0</v>
      </c>
      <c r="H289" s="4">
        <f t="shared" si="16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7"/>
        <v>20</v>
      </c>
      <c r="U289" s="4">
        <v>10</v>
      </c>
      <c r="V289" s="4">
        <v>10</v>
      </c>
      <c r="W289" s="4">
        <v>0</v>
      </c>
      <c r="X289" s="4" t="s">
        <v>100</v>
      </c>
      <c r="Y289" s="4" t="s">
        <v>1048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LOOKUP($Z289,[1]Skill!$A:$A,[1]Skill!$V:$V)*$AA289/100)+
IF(ISBLANK($AB289),0, LOOKUP($AB289,[1]Skill!$A:$A,[1]Skill!$V:$V)*$AC289/100)+
IF(ISBLANK($AD289),0, LOOKUP($AD289,[1]Skill!$A:$A,[1]Skill!$V:$V)*$AE289/100)+
IF(ISBLANK($AF289),0, LOOKUP($AF289,[1]Skill!$A:$A,[1]Skill!$V:$V)*$AG289/100)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8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9"/>
        <v>0;0;0;0;0;0;0</v>
      </c>
      <c r="AW289" s="52" t="s">
        <v>1089</v>
      </c>
      <c r="AX289" s="4">
        <v>6</v>
      </c>
      <c r="AY289" s="4">
        <v>286</v>
      </c>
      <c r="AZ289" s="4"/>
      <c r="BA289" s="20">
        <v>0</v>
      </c>
      <c r="BB289" s="21">
        <v>0</v>
      </c>
      <c r="BC289" s="27">
        <v>8.6885240000000002E-2</v>
      </c>
    </row>
    <row r="290" spans="1:55">
      <c r="A290">
        <v>51000287</v>
      </c>
      <c r="B290" s="4" t="s">
        <v>286</v>
      </c>
      <c r="C290" s="4" t="s">
        <v>407</v>
      </c>
      <c r="D290" s="21" t="s">
        <v>873</v>
      </c>
      <c r="E290" s="4">
        <v>2</v>
      </c>
      <c r="F290" s="4">
        <v>8</v>
      </c>
      <c r="G290" s="4">
        <v>3</v>
      </c>
      <c r="H290" s="4">
        <f t="shared" si="16"/>
        <v>2</v>
      </c>
      <c r="I290" s="4">
        <v>2</v>
      </c>
      <c r="J290" s="4">
        <v>17</v>
      </c>
      <c r="K290" s="4">
        <v>-10</v>
      </c>
      <c r="L290" s="4">
        <v>-5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14">
        <f t="shared" si="17"/>
        <v>2</v>
      </c>
      <c r="U290" s="4">
        <v>10</v>
      </c>
      <c r="V290" s="4">
        <v>15</v>
      </c>
      <c r="W290" s="4">
        <v>0</v>
      </c>
      <c r="X290" s="4" t="s">
        <v>16</v>
      </c>
      <c r="Y290" s="4" t="s">
        <v>824</v>
      </c>
      <c r="Z290" s="39">
        <v>55000284</v>
      </c>
      <c r="AA290" s="20">
        <v>25</v>
      </c>
      <c r="AB290" s="20"/>
      <c r="AC290" s="20"/>
      <c r="AD290" s="20"/>
      <c r="AE290" s="20"/>
      <c r="AF290" s="20"/>
      <c r="AG290" s="20"/>
      <c r="AH290" s="20" t="e">
        <f>IF(ISBLANK($Z290),0, LOOKUP($Z290,[1]Skill!$A:$A,[1]Skill!$V:$V)*$AA290/100)+
IF(ISBLANK($AB290),0, LOOKUP($AB290,[1]Skill!$A:$A,[1]Skill!$V:$V)*$AC290/100)+
IF(ISBLANK($AD290),0, LOOKUP($AD290,[1]Skill!$A:$A,[1]Skill!$V:$V)*$AE290/100)+
IF(ISBLANK($AF290),0, LOOKUP($AF290,[1]Skill!$A:$A,[1]Skill!$V:$V)*$AG290/100)</f>
        <v>#N/A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8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9"/>
        <v>0;0;0;0;0;0;0</v>
      </c>
      <c r="AW290" s="52" t="s">
        <v>1089</v>
      </c>
      <c r="AX290" s="4">
        <v>6</v>
      </c>
      <c r="AY290" s="4">
        <v>287</v>
      </c>
      <c r="AZ290" s="4"/>
      <c r="BA290" s="20">
        <v>0</v>
      </c>
      <c r="BB290" s="21">
        <v>0</v>
      </c>
      <c r="BC290" s="27">
        <v>0.3327869</v>
      </c>
    </row>
    <row r="291" spans="1:55">
      <c r="A291">
        <v>51000288</v>
      </c>
      <c r="B291" s="7" t="s">
        <v>494</v>
      </c>
      <c r="C291" s="4" t="s">
        <v>495</v>
      </c>
      <c r="D291" s="21" t="s">
        <v>873</v>
      </c>
      <c r="E291" s="4">
        <v>4</v>
      </c>
      <c r="F291" s="4">
        <v>5</v>
      </c>
      <c r="G291" s="4">
        <v>3</v>
      </c>
      <c r="H291" s="4">
        <f t="shared" si="16"/>
        <v>6</v>
      </c>
      <c r="I291" s="4">
        <v>4</v>
      </c>
      <c r="J291" s="4">
        <v>12</v>
      </c>
      <c r="K291" s="4">
        <v>13</v>
      </c>
      <c r="L291" s="4">
        <v>1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7"/>
        <v>26</v>
      </c>
      <c r="U291" s="4">
        <v>10</v>
      </c>
      <c r="V291" s="4">
        <v>15</v>
      </c>
      <c r="W291" s="4">
        <v>0</v>
      </c>
      <c r="X291" s="4" t="s">
        <v>78</v>
      </c>
      <c r="Y291" s="4" t="s">
        <v>825</v>
      </c>
      <c r="Z291" s="39">
        <v>55000246</v>
      </c>
      <c r="AA291" s="20">
        <v>70</v>
      </c>
      <c r="AB291" s="20">
        <v>55000294</v>
      </c>
      <c r="AC291" s="20">
        <v>15</v>
      </c>
      <c r="AD291" s="20"/>
      <c r="AE291" s="20"/>
      <c r="AF291" s="20"/>
      <c r="AG291" s="20"/>
      <c r="AH291" s="20" t="e">
        <f>IF(ISBLANK($Z291),0, LOOKUP($Z291,[1]Skill!$A:$A,[1]Skill!$V:$V)*$AA291/100)+
IF(ISBLANK($AB291),0, LOOKUP($AB291,[1]Skill!$A:$A,[1]Skill!$V:$V)*$AC291/100)+
IF(ISBLANK($AD291),0, LOOKUP($AD291,[1]Skill!$A:$A,[1]Skill!$V:$V)*$AE291/100)+
IF(ISBLANK($AF291),0, LOOKUP($AF291,[1]Skill!$A:$A,[1]Skill!$V:$V)*$AG291/100)</f>
        <v>#N/A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8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9"/>
        <v>0;0;0;0;0;0;0</v>
      </c>
      <c r="AW291" s="52" t="s">
        <v>1089</v>
      </c>
      <c r="AX291" s="4">
        <v>6</v>
      </c>
      <c r="AY291" s="4">
        <v>288</v>
      </c>
      <c r="AZ291" s="4"/>
      <c r="BA291" s="20">
        <v>0</v>
      </c>
      <c r="BB291" s="21">
        <v>0</v>
      </c>
      <c r="BC291" s="27">
        <v>0.72786890000000004</v>
      </c>
    </row>
    <row r="292" spans="1:55">
      <c r="A292">
        <v>51000289</v>
      </c>
      <c r="B292" s="4" t="s">
        <v>287</v>
      </c>
      <c r="C292" s="4" t="s">
        <v>671</v>
      </c>
      <c r="D292" s="21" t="s">
        <v>873</v>
      </c>
      <c r="E292" s="4">
        <v>4</v>
      </c>
      <c r="F292" s="4">
        <v>9</v>
      </c>
      <c r="G292" s="4">
        <v>4</v>
      </c>
      <c r="H292" s="4">
        <f t="shared" si="16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T292" s="14">
        <f t="shared" si="17"/>
        <v>18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826</v>
      </c>
      <c r="Z292" s="39">
        <v>55000037</v>
      </c>
      <c r="AA292" s="20">
        <v>25</v>
      </c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LOOKUP($Z292,[1]Skill!$A:$A,[1]Skill!$V:$V)*$AA292/100)+
IF(ISBLANK($AB292),0, LOOKUP($AB292,[1]Skill!$A:$A,[1]Skill!$V:$V)*$AC292/100)+
IF(ISBLANK($AD292),0, LOOKUP($AD292,[1]Skill!$A:$A,[1]Skill!$V:$V)*$AE292/100)+
IF(ISBLANK($AF292),0, LOOKUP($AF292,[1]Skill!$A:$A,[1]Skill!$V:$V)*$AG292/100)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8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9"/>
        <v>0;0;0;0;0;0;0</v>
      </c>
      <c r="AW292" s="52" t="s">
        <v>1089</v>
      </c>
      <c r="AX292" s="4">
        <v>6</v>
      </c>
      <c r="AY292" s="4">
        <v>289</v>
      </c>
      <c r="AZ292" s="4"/>
      <c r="BA292" s="20">
        <v>0</v>
      </c>
      <c r="BB292" s="21">
        <v>0</v>
      </c>
      <c r="BC292" s="27">
        <v>0.7</v>
      </c>
    </row>
    <row r="293" spans="1:55">
      <c r="A293">
        <v>51000290</v>
      </c>
      <c r="B293" s="7" t="s">
        <v>496</v>
      </c>
      <c r="C293" s="4" t="s">
        <v>672</v>
      </c>
      <c r="D293" s="21" t="s">
        <v>873</v>
      </c>
      <c r="E293" s="4">
        <v>1</v>
      </c>
      <c r="F293" s="4">
        <v>14</v>
      </c>
      <c r="G293" s="4">
        <v>2</v>
      </c>
      <c r="H293" s="4">
        <f t="shared" si="16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7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827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LOOKUP($Z293,[1]Skill!$A:$A,[1]Skill!$V:$V)*$AA293/100)+
IF(ISBLANK($AB293),0, LOOKUP($AB293,[1]Skill!$A:$A,[1]Skill!$V:$V)*$AC293/100)+
IF(ISBLANK($AD293),0, LOOKUP($AD293,[1]Skill!$A:$A,[1]Skill!$V:$V)*$AE293/100)+
IF(ISBLANK($AF293),0, LOOKUP($AF293,[1]Skill!$A:$A,[1]Skill!$V:$V)*$AG293/100)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8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9"/>
        <v>0;0;0;0;0;0;0</v>
      </c>
      <c r="AW293" s="52" t="s">
        <v>1089</v>
      </c>
      <c r="AX293" s="4">
        <v>6</v>
      </c>
      <c r="AY293" s="4">
        <v>290</v>
      </c>
      <c r="AZ293" s="4"/>
      <c r="BA293" s="20">
        <v>0</v>
      </c>
      <c r="BB293" s="21">
        <v>0</v>
      </c>
      <c r="BC293" s="27">
        <v>8.1967209999999999E-2</v>
      </c>
    </row>
    <row r="294" spans="1:55">
      <c r="A294">
        <v>51000291</v>
      </c>
      <c r="B294" s="7" t="s">
        <v>497</v>
      </c>
      <c r="C294" s="4" t="s">
        <v>673</v>
      </c>
      <c r="D294" s="21" t="s">
        <v>873</v>
      </c>
      <c r="E294" s="4">
        <v>4</v>
      </c>
      <c r="F294" s="4">
        <v>8</v>
      </c>
      <c r="G294" s="4">
        <v>0</v>
      </c>
      <c r="H294" s="4">
        <f t="shared" si="16"/>
        <v>6</v>
      </c>
      <c r="I294" s="4">
        <v>4</v>
      </c>
      <c r="J294" s="4">
        <v>-6</v>
      </c>
      <c r="K294" s="4">
        <v>-8</v>
      </c>
      <c r="L294" s="4">
        <v>-2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7"/>
        <v>-16</v>
      </c>
      <c r="U294" s="4">
        <v>10</v>
      </c>
      <c r="V294" s="4">
        <v>20</v>
      </c>
      <c r="W294" s="4">
        <v>0</v>
      </c>
      <c r="X294" s="4" t="s">
        <v>16</v>
      </c>
      <c r="Y294" s="4" t="s">
        <v>1005</v>
      </c>
      <c r="Z294" s="39">
        <v>55000015</v>
      </c>
      <c r="AA294" s="20">
        <v>100</v>
      </c>
      <c r="AB294" s="20">
        <v>55000195</v>
      </c>
      <c r="AC294" s="20">
        <v>60</v>
      </c>
      <c r="AD294" s="20">
        <v>55000299</v>
      </c>
      <c r="AE294" s="20">
        <v>25</v>
      </c>
      <c r="AF294" s="20"/>
      <c r="AG294" s="20"/>
      <c r="AH294" s="20" t="e">
        <f>IF(ISBLANK($Z294),0, LOOKUP($Z294,[1]Skill!$A:$A,[1]Skill!$V:$V)*$AA294/100)+
IF(ISBLANK($AB294),0, LOOKUP($AB294,[1]Skill!$A:$A,[1]Skill!$V:$V)*$AC294/100)+
IF(ISBLANK($AD294),0, LOOKUP($AD294,[1]Skill!$A:$A,[1]Skill!$V:$V)*$AE294/100)+
IF(ISBLANK($AF294),0, LOOKUP($AF294,[1]Skill!$A:$A,[1]Skill!$V:$V)*$AG294/100)</f>
        <v>#N/A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8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9"/>
        <v>0;0;0;0;0;0;0</v>
      </c>
      <c r="AW294" s="52" t="s">
        <v>1089</v>
      </c>
      <c r="AX294" s="4">
        <v>6</v>
      </c>
      <c r="AY294" s="4">
        <v>291</v>
      </c>
      <c r="AZ294" s="4"/>
      <c r="BA294" s="20">
        <v>0</v>
      </c>
      <c r="BB294" s="21">
        <v>0</v>
      </c>
      <c r="BC294" s="27">
        <v>0.8180328</v>
      </c>
    </row>
    <row r="295" spans="1:55">
      <c r="A295">
        <v>51000292</v>
      </c>
      <c r="B295" s="4" t="s">
        <v>288</v>
      </c>
      <c r="C295" s="4" t="s">
        <v>674</v>
      </c>
      <c r="D295" s="21" t="s">
        <v>873</v>
      </c>
      <c r="E295" s="4">
        <v>2</v>
      </c>
      <c r="F295" s="4">
        <v>3</v>
      </c>
      <c r="G295" s="4">
        <v>2</v>
      </c>
      <c r="H295" s="4">
        <f t="shared" si="16"/>
        <v>6</v>
      </c>
      <c r="I295" s="4">
        <v>2</v>
      </c>
      <c r="J295" s="4">
        <v>7</v>
      </c>
      <c r="K295" s="4">
        <v>13</v>
      </c>
      <c r="L295" s="4">
        <v>-1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7"/>
        <v>19</v>
      </c>
      <c r="U295" s="4">
        <v>10</v>
      </c>
      <c r="V295" s="4">
        <v>15</v>
      </c>
      <c r="W295" s="4">
        <v>0</v>
      </c>
      <c r="X295" s="4" t="s">
        <v>715</v>
      </c>
      <c r="Y295" s="4" t="s">
        <v>828</v>
      </c>
      <c r="Z295" s="39">
        <v>55000332</v>
      </c>
      <c r="AA295" s="20">
        <v>100</v>
      </c>
      <c r="AB295" s="20"/>
      <c r="AC295" s="20"/>
      <c r="AD295" s="20"/>
      <c r="AE295" s="20"/>
      <c r="AF295" s="20"/>
      <c r="AG295" s="20"/>
      <c r="AH295" s="20" t="e">
        <f>IF(ISBLANK($Z295),0, LOOKUP($Z295,[1]Skill!$A:$A,[1]Skill!$V:$V)*$AA295/100)+
IF(ISBLANK($AB295),0, LOOKUP($AB295,[1]Skill!$A:$A,[1]Skill!$V:$V)*$AC295/100)+
IF(ISBLANK($AD295),0, LOOKUP($AD295,[1]Skill!$A:$A,[1]Skill!$V:$V)*$AE295/100)+
IF(ISBLANK($AF295),0, LOOKUP($AF295,[1]Skill!$A:$A,[1]Skill!$V:$V)*$AG295/100)</f>
        <v>#N/A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8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9"/>
        <v>0;0;0;0;0;0;0</v>
      </c>
      <c r="AW295" s="52" t="s">
        <v>1089</v>
      </c>
      <c r="AX295" s="4">
        <v>6</v>
      </c>
      <c r="AY295" s="4">
        <v>292</v>
      </c>
      <c r="AZ295" s="4"/>
      <c r="BA295" s="20">
        <v>0</v>
      </c>
      <c r="BB295" s="21">
        <v>0</v>
      </c>
      <c r="BC295" s="27">
        <v>0.34426230000000002</v>
      </c>
    </row>
    <row r="296" spans="1:55">
      <c r="A296">
        <v>51000293</v>
      </c>
      <c r="B296" s="4" t="s">
        <v>289</v>
      </c>
      <c r="C296" s="4" t="s">
        <v>408</v>
      </c>
      <c r="D296" s="21" t="s">
        <v>873</v>
      </c>
      <c r="E296" s="4">
        <v>2</v>
      </c>
      <c r="F296" s="4">
        <v>4</v>
      </c>
      <c r="G296" s="4">
        <v>3</v>
      </c>
      <c r="H296" s="4">
        <f t="shared" si="16"/>
        <v>6</v>
      </c>
      <c r="I296" s="4">
        <v>2</v>
      </c>
      <c r="J296" s="4">
        <v>12</v>
      </c>
      <c r="K296" s="4">
        <v>6</v>
      </c>
      <c r="L296" s="4">
        <v>-1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14">
        <f t="shared" si="17"/>
        <v>17</v>
      </c>
      <c r="U296" s="4">
        <v>10</v>
      </c>
      <c r="V296" s="4">
        <v>20</v>
      </c>
      <c r="W296" s="4">
        <v>0</v>
      </c>
      <c r="X296" s="4" t="s">
        <v>2</v>
      </c>
      <c r="Y296" s="4" t="s">
        <v>829</v>
      </c>
      <c r="Z296" s="39">
        <v>55000333</v>
      </c>
      <c r="AA296" s="20">
        <v>100</v>
      </c>
      <c r="AB296" s="20">
        <v>55010006</v>
      </c>
      <c r="AC296" s="20">
        <v>100</v>
      </c>
      <c r="AD296" s="20"/>
      <c r="AE296" s="20"/>
      <c r="AF296" s="20"/>
      <c r="AG296" s="20"/>
      <c r="AH296" s="20" t="e">
        <f>IF(ISBLANK($Z296),0, LOOKUP($Z296,[1]Skill!$A:$A,[1]Skill!$V:$V)*$AA296/100)+
IF(ISBLANK($AB296),0, LOOKUP($AB296,[1]Skill!$A:$A,[1]Skill!$V:$V)*$AC296/100)+
IF(ISBLANK($AD296),0, LOOKUP($AD296,[1]Skill!$A:$A,[1]Skill!$V:$V)*$AE296/100)+
IF(ISBLANK($AF296),0, LOOKUP($AF296,[1]Skill!$A:$A,[1]Skill!$V:$V)*$AG296/100)</f>
        <v>#N/A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8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9"/>
        <v>0;0;0;0;0;0;0</v>
      </c>
      <c r="AW296" s="52" t="s">
        <v>1089</v>
      </c>
      <c r="AX296" s="4">
        <v>6</v>
      </c>
      <c r="AY296" s="4">
        <v>293</v>
      </c>
      <c r="AZ296" s="4"/>
      <c r="BA296" s="20">
        <v>0</v>
      </c>
      <c r="BB296" s="21">
        <v>0</v>
      </c>
      <c r="BC296" s="27">
        <v>0.29836059999999998</v>
      </c>
    </row>
    <row r="297" spans="1:55">
      <c r="A297">
        <v>51000294</v>
      </c>
      <c r="B297" s="4" t="s">
        <v>290</v>
      </c>
      <c r="C297" s="4" t="s">
        <v>409</v>
      </c>
      <c r="D297" s="21" t="s">
        <v>873</v>
      </c>
      <c r="E297" s="4">
        <v>3</v>
      </c>
      <c r="F297" s="4">
        <v>8</v>
      </c>
      <c r="G297" s="4">
        <v>0</v>
      </c>
      <c r="H297" s="4">
        <f t="shared" si="16"/>
        <v>6</v>
      </c>
      <c r="I297" s="4">
        <v>3</v>
      </c>
      <c r="J297" s="4">
        <v>-10</v>
      </c>
      <c r="K297" s="4">
        <v>-9</v>
      </c>
      <c r="L297" s="4">
        <v>-2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7"/>
        <v>-21</v>
      </c>
      <c r="U297" s="4">
        <v>30</v>
      </c>
      <c r="V297" s="4">
        <v>15</v>
      </c>
      <c r="W297" s="4">
        <v>0</v>
      </c>
      <c r="X297" s="4" t="s">
        <v>45</v>
      </c>
      <c r="Y297" s="4" t="s">
        <v>1038</v>
      </c>
      <c r="Z297" s="39">
        <v>55000045</v>
      </c>
      <c r="AA297" s="20">
        <v>100</v>
      </c>
      <c r="AB297" s="20">
        <v>55000286</v>
      </c>
      <c r="AC297" s="20">
        <v>25</v>
      </c>
      <c r="AD297" s="20">
        <v>55010014</v>
      </c>
      <c r="AE297" s="20">
        <v>100</v>
      </c>
      <c r="AF297" s="20"/>
      <c r="AG297" s="20"/>
      <c r="AH297" s="20" t="e">
        <f>IF(ISBLANK($Z297),0, LOOKUP($Z297,[1]Skill!$A:$A,[1]Skill!$V:$V)*$AA297/100)+
IF(ISBLANK($AB297),0, LOOKUP($AB297,[1]Skill!$A:$A,[1]Skill!$V:$V)*$AC297/100)+
IF(ISBLANK($AD297),0, LOOKUP($AD297,[1]Skill!$A:$A,[1]Skill!$V:$V)*$AE297/100)+
IF(ISBLANK($AF297),0, LOOKUP($AF297,[1]Skill!$A:$A,[1]Skill!$V:$V)*$AG297/100)</f>
        <v>#N/A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8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9"/>
        <v>0;0;0;0;0;0;0</v>
      </c>
      <c r="AW297" s="52" t="s">
        <v>1089</v>
      </c>
      <c r="AX297" s="4">
        <v>6</v>
      </c>
      <c r="AY297" s="4">
        <v>294</v>
      </c>
      <c r="AZ297" s="4"/>
      <c r="BA297" s="20">
        <v>0</v>
      </c>
      <c r="BB297" s="21">
        <v>0</v>
      </c>
      <c r="BC297" s="27">
        <v>0.50983610000000001</v>
      </c>
    </row>
    <row r="298" spans="1:55">
      <c r="A298">
        <v>51000295</v>
      </c>
      <c r="B298" s="4" t="s">
        <v>291</v>
      </c>
      <c r="C298" s="4" t="s">
        <v>410</v>
      </c>
      <c r="D298" s="21" t="s">
        <v>873</v>
      </c>
      <c r="E298" s="4">
        <v>1</v>
      </c>
      <c r="F298" s="4">
        <v>9</v>
      </c>
      <c r="G298" s="4">
        <v>0</v>
      </c>
      <c r="H298" s="4">
        <f t="shared" si="16"/>
        <v>2</v>
      </c>
      <c r="I298" s="4">
        <v>1</v>
      </c>
      <c r="J298" s="4">
        <v>6</v>
      </c>
      <c r="K298" s="4">
        <v>0</v>
      </c>
      <c r="L298" s="4">
        <v>-2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7"/>
        <v>4</v>
      </c>
      <c r="U298" s="4">
        <v>10</v>
      </c>
      <c r="V298" s="4">
        <v>20</v>
      </c>
      <c r="W298" s="4">
        <v>0</v>
      </c>
      <c r="X298" s="4" t="s">
        <v>2</v>
      </c>
      <c r="Y298" s="7" t="s">
        <v>830</v>
      </c>
      <c r="Z298" s="39">
        <v>55000046</v>
      </c>
      <c r="AA298" s="20">
        <v>30</v>
      </c>
      <c r="AB298" s="20">
        <v>55010008</v>
      </c>
      <c r="AC298" s="20">
        <v>100</v>
      </c>
      <c r="AD298" s="20"/>
      <c r="AE298" s="20"/>
      <c r="AF298" s="20"/>
      <c r="AG298" s="20"/>
      <c r="AH298" s="20" t="e">
        <f>IF(ISBLANK($Z298),0, LOOKUP($Z298,[1]Skill!$A:$A,[1]Skill!$V:$V)*$AA298/100)+
IF(ISBLANK($AB298),0, LOOKUP($AB298,[1]Skill!$A:$A,[1]Skill!$V:$V)*$AC298/100)+
IF(ISBLANK($AD298),0, LOOKUP($AD298,[1]Skill!$A:$A,[1]Skill!$V:$V)*$AE298/100)+
IF(ISBLANK($AF298),0, LOOKUP($AF298,[1]Skill!$A:$A,[1]Skill!$V:$V)*$AG298/100)</f>
        <v>#N/A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8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9"/>
        <v>0;0;0;0;0;0;0</v>
      </c>
      <c r="AW298" s="52" t="s">
        <v>1089</v>
      </c>
      <c r="AX298" s="4">
        <v>6</v>
      </c>
      <c r="AY298" s="4">
        <v>295</v>
      </c>
      <c r="AZ298" s="4"/>
      <c r="BA298" s="20">
        <v>0</v>
      </c>
      <c r="BB298" s="21">
        <v>0</v>
      </c>
      <c r="BC298" s="27">
        <v>0.2377049</v>
      </c>
    </row>
    <row r="299" spans="1:55">
      <c r="A299">
        <v>51000296</v>
      </c>
      <c r="B299" s="4" t="s">
        <v>292</v>
      </c>
      <c r="C299" s="4" t="s">
        <v>411</v>
      </c>
      <c r="D299" s="21" t="s">
        <v>873</v>
      </c>
      <c r="E299" s="4">
        <v>5</v>
      </c>
      <c r="F299" s="4">
        <v>8</v>
      </c>
      <c r="G299" s="4">
        <v>1</v>
      </c>
      <c r="H299" s="4">
        <f t="shared" si="16"/>
        <v>6</v>
      </c>
      <c r="I299" s="4">
        <v>5</v>
      </c>
      <c r="J299" s="4">
        <v>4</v>
      </c>
      <c r="K299" s="4">
        <v>24</v>
      </c>
      <c r="L299" s="8">
        <v>-6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7"/>
        <v>23.32</v>
      </c>
      <c r="U299" s="4">
        <v>10</v>
      </c>
      <c r="V299" s="4">
        <v>15</v>
      </c>
      <c r="W299" s="4">
        <v>0</v>
      </c>
      <c r="X299" s="4" t="s">
        <v>22</v>
      </c>
      <c r="Y299" s="4" t="s">
        <v>1062</v>
      </c>
      <c r="Z299" s="39">
        <v>55000047</v>
      </c>
      <c r="AA299" s="20">
        <v>100</v>
      </c>
      <c r="AB299" s="20"/>
      <c r="AC299" s="20"/>
      <c r="AD299" s="20"/>
      <c r="AE299" s="20"/>
      <c r="AF299" s="20"/>
      <c r="AG299" s="20"/>
      <c r="AH299" s="20" t="e">
        <f>IF(ISBLANK($Z299),0, LOOKUP($Z299,[1]Skill!$A:$A,[1]Skill!$V:$V)*$AA299/100)+
IF(ISBLANK($AB299),0, LOOKUP($AB299,[1]Skill!$A:$A,[1]Skill!$V:$V)*$AC299/100)+
IF(ISBLANK($AD299),0, LOOKUP($AD299,[1]Skill!$A:$A,[1]Skill!$V:$V)*$AE299/100)+
IF(ISBLANK($AF299),0, LOOKUP($AF299,[1]Skill!$A:$A,[1]Skill!$V:$V)*$AG299/100)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8"/>
        <v>0;0;0;0;0</v>
      </c>
      <c r="AO299" s="20">
        <v>0</v>
      </c>
      <c r="AP299" s="20">
        <v>0</v>
      </c>
      <c r="AQ299" s="20">
        <v>0</v>
      </c>
      <c r="AR299" s="20">
        <v>0.3</v>
      </c>
      <c r="AS299" s="20">
        <v>0</v>
      </c>
      <c r="AT299" s="20">
        <v>0</v>
      </c>
      <c r="AU299" s="20">
        <v>0</v>
      </c>
      <c r="AV299" s="4" t="str">
        <f t="shared" si="19"/>
        <v>0;0;0;0.3;0;0;0</v>
      </c>
      <c r="AW299" s="52" t="s">
        <v>1089</v>
      </c>
      <c r="AX299" s="4">
        <v>6</v>
      </c>
      <c r="AY299" s="4">
        <v>296</v>
      </c>
      <c r="AZ299" s="4"/>
      <c r="BA299" s="20">
        <v>0</v>
      </c>
      <c r="BB299" s="21">
        <v>0</v>
      </c>
      <c r="BC299" s="27">
        <v>0.80983609999999995</v>
      </c>
    </row>
    <row r="300" spans="1:55">
      <c r="A300">
        <v>51000297</v>
      </c>
      <c r="B300" s="4" t="s">
        <v>293</v>
      </c>
      <c r="C300" s="4" t="s">
        <v>412</v>
      </c>
      <c r="D300" s="21" t="s">
        <v>873</v>
      </c>
      <c r="E300" s="4">
        <v>5</v>
      </c>
      <c r="F300" s="4">
        <v>8</v>
      </c>
      <c r="G300" s="4">
        <v>3</v>
      </c>
      <c r="H300" s="4">
        <f t="shared" si="16"/>
        <v>6</v>
      </c>
      <c r="I300" s="4">
        <v>5</v>
      </c>
      <c r="J300" s="4">
        <v>17</v>
      </c>
      <c r="K300" s="4">
        <v>16</v>
      </c>
      <c r="L300" s="8">
        <v>-6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si="17"/>
        <v>28.32</v>
      </c>
      <c r="U300" s="4">
        <v>10</v>
      </c>
      <c r="V300" s="4">
        <v>15</v>
      </c>
      <c r="W300" s="4">
        <v>0</v>
      </c>
      <c r="X300" s="4" t="s">
        <v>22</v>
      </c>
      <c r="Y300" s="4" t="s">
        <v>1061</v>
      </c>
      <c r="Z300" s="39">
        <v>55000107</v>
      </c>
      <c r="AA300" s="20">
        <v>100</v>
      </c>
      <c r="AB300" s="20"/>
      <c r="AC300" s="20"/>
      <c r="AD300" s="20"/>
      <c r="AE300" s="20"/>
      <c r="AF300" s="20"/>
      <c r="AG300" s="20"/>
      <c r="AH300" s="20" t="e">
        <f>IF(ISBLANK($Z300),0, LOOKUP($Z300,[1]Skill!$A:$A,[1]Skill!$V:$V)*$AA300/100)+
IF(ISBLANK($AB300),0, LOOKUP($AB300,[1]Skill!$A:$A,[1]Skill!$V:$V)*$AC300/100)+
IF(ISBLANK($AD300),0, LOOKUP($AD300,[1]Skill!$A:$A,[1]Skill!$V:$V)*$AE300/100)+
IF(ISBLANK($AF300),0, LOOKUP($AF300,[1]Skill!$A:$A,[1]Skill!$V:$V)*$AG300/100)</f>
        <v>#N/A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si="18"/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si="19"/>
        <v>0;0.3;0;0;0;0;0</v>
      </c>
      <c r="AW300" s="52" t="s">
        <v>1089</v>
      </c>
      <c r="AX300" s="4">
        <v>6</v>
      </c>
      <c r="AY300" s="4">
        <v>297</v>
      </c>
      <c r="AZ300" s="4"/>
      <c r="BA300" s="20">
        <v>0</v>
      </c>
      <c r="BB300" s="21">
        <v>0</v>
      </c>
      <c r="BC300" s="27">
        <v>0.81967210000000001</v>
      </c>
    </row>
    <row r="301" spans="1:55">
      <c r="A301">
        <v>51000298</v>
      </c>
      <c r="B301" s="7" t="s">
        <v>498</v>
      </c>
      <c r="C301" s="7" t="s">
        <v>678</v>
      </c>
      <c r="D301" s="21" t="s">
        <v>873</v>
      </c>
      <c r="E301" s="4">
        <v>5</v>
      </c>
      <c r="F301" s="4">
        <v>3</v>
      </c>
      <c r="G301" s="4">
        <v>2</v>
      </c>
      <c r="H301" s="4">
        <f t="shared" si="16"/>
        <v>6</v>
      </c>
      <c r="I301" s="4">
        <v>5</v>
      </c>
      <c r="J301" s="4">
        <v>5</v>
      </c>
      <c r="K301" s="4">
        <v>23</v>
      </c>
      <c r="L301" s="4">
        <v>-2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T301" s="14">
        <f t="shared" si="17"/>
        <v>26</v>
      </c>
      <c r="U301" s="4">
        <v>10</v>
      </c>
      <c r="V301" s="4">
        <v>15</v>
      </c>
      <c r="W301" s="4">
        <v>0</v>
      </c>
      <c r="X301" s="4" t="s">
        <v>111</v>
      </c>
      <c r="Y301" s="4" t="s">
        <v>987</v>
      </c>
      <c r="Z301" s="39">
        <v>55000013</v>
      </c>
      <c r="AA301" s="20">
        <v>100</v>
      </c>
      <c r="AB301" s="20">
        <v>55000334</v>
      </c>
      <c r="AC301" s="20">
        <v>35</v>
      </c>
      <c r="AD301" s="20">
        <v>55000228</v>
      </c>
      <c r="AE301" s="20">
        <v>100</v>
      </c>
      <c r="AF301" s="20">
        <v>55010009</v>
      </c>
      <c r="AG301" s="20">
        <v>100</v>
      </c>
      <c r="AH301" s="20" t="e">
        <f>IF(ISBLANK($Z301),0, LOOKUP($Z301,[1]Skill!$A:$A,[1]Skill!$V:$V)*$AA301/100)+
IF(ISBLANK($AB301),0, LOOKUP($AB301,[1]Skill!$A:$A,[1]Skill!$V:$V)*$AC301/100)+
IF(ISBLANK($AD301),0, LOOKUP($AD301,[1]Skill!$A:$A,[1]Skill!$V:$V)*$AE301/100)+
IF(ISBLANK($AF301),0, LOOKUP($AF301,[1]Skill!$A:$A,[1]Skill!$V:$V)*$AG301/100)</f>
        <v>#N/A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0</v>
      </c>
      <c r="AS301" s="20">
        <v>0</v>
      </c>
      <c r="AT301" s="20">
        <v>0</v>
      </c>
      <c r="AU301" s="20">
        <v>0</v>
      </c>
      <c r="AV301" s="4" t="str">
        <f t="shared" si="19"/>
        <v>0;0;0;0;0;0;0</v>
      </c>
      <c r="AW301" s="52" t="s">
        <v>1089</v>
      </c>
      <c r="AX301" s="4">
        <v>3</v>
      </c>
      <c r="AY301" s="4">
        <v>298</v>
      </c>
      <c r="AZ301" s="4"/>
      <c r="BA301" s="20">
        <v>0</v>
      </c>
      <c r="BB301" s="21">
        <v>0</v>
      </c>
      <c r="BC301" s="27">
        <v>0.75409839999999995</v>
      </c>
    </row>
    <row r="302" spans="1:55">
      <c r="A302">
        <v>51000299</v>
      </c>
      <c r="B302" s="4" t="s">
        <v>294</v>
      </c>
      <c r="C302" s="4" t="s">
        <v>675</v>
      </c>
      <c r="D302" s="21" t="s">
        <v>873</v>
      </c>
      <c r="E302" s="4">
        <v>3</v>
      </c>
      <c r="F302" s="4">
        <v>8</v>
      </c>
      <c r="G302" s="4">
        <v>0</v>
      </c>
      <c r="H302" s="4">
        <f t="shared" si="16"/>
        <v>1</v>
      </c>
      <c r="I302" s="4">
        <v>3</v>
      </c>
      <c r="J302" s="4">
        <v>-10</v>
      </c>
      <c r="K302" s="4">
        <v>10</v>
      </c>
      <c r="L302" s="4">
        <v>-3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T302" s="14">
        <f t="shared" si="17"/>
        <v>-3</v>
      </c>
      <c r="U302" s="4">
        <v>30</v>
      </c>
      <c r="V302" s="4">
        <v>15</v>
      </c>
      <c r="W302" s="4">
        <v>0</v>
      </c>
      <c r="X302" s="4" t="s">
        <v>209</v>
      </c>
      <c r="Y302" s="4" t="s">
        <v>1041</v>
      </c>
      <c r="Z302" s="39">
        <v>55000335</v>
      </c>
      <c r="AA302" s="20">
        <v>30</v>
      </c>
      <c r="AB302" s="20">
        <v>55010014</v>
      </c>
      <c r="AC302" s="20">
        <v>100</v>
      </c>
      <c r="AD302" s="20"/>
      <c r="AE302" s="20"/>
      <c r="AF302" s="20"/>
      <c r="AG302" s="20"/>
      <c r="AH302" s="20" t="e">
        <f>IF(ISBLANK($Z302),0, LOOKUP($Z302,[1]Skill!$A:$A,[1]Skill!$V:$V)*$AA302/100)+
IF(ISBLANK($AB302),0, LOOKUP($AB302,[1]Skill!$A:$A,[1]Skill!$V:$V)*$AC302/100)+
IF(ISBLANK($AD302),0, LOOKUP($AD302,[1]Skill!$A:$A,[1]Skill!$V:$V)*$AE302/100)+
IF(ISBLANK($AF302),0, LOOKUP($AF302,[1]Skill!$A:$A,[1]Skill!$V:$V)*$AG302/100)</f>
        <v>#N/A</v>
      </c>
      <c r="AI302" s="20">
        <v>0</v>
      </c>
      <c r="AJ302" s="20">
        <v>0</v>
      </c>
      <c r="AK302" s="20">
        <v>0</v>
      </c>
      <c r="AL302" s="20">
        <v>0</v>
      </c>
      <c r="AM302" s="20">
        <v>0</v>
      </c>
      <c r="AN302" s="4" t="str">
        <f t="shared" si="18"/>
        <v>0;0;0;0;0</v>
      </c>
      <c r="AO302" s="20">
        <v>0</v>
      </c>
      <c r="AP302" s="20">
        <v>0</v>
      </c>
      <c r="AQ302" s="20">
        <v>0</v>
      </c>
      <c r="AR302" s="20">
        <v>0</v>
      </c>
      <c r="AS302" s="20">
        <v>0</v>
      </c>
      <c r="AT302" s="20">
        <v>0</v>
      </c>
      <c r="AU302" s="20">
        <v>0</v>
      </c>
      <c r="AV302" s="4" t="str">
        <f t="shared" si="19"/>
        <v>0;0;0;0;0;0;0</v>
      </c>
      <c r="AW302" s="52" t="s">
        <v>1089</v>
      </c>
      <c r="AX302" s="4">
        <v>6</v>
      </c>
      <c r="AY302" s="4">
        <v>299</v>
      </c>
      <c r="AZ302" s="4"/>
      <c r="BA302" s="20">
        <v>0</v>
      </c>
      <c r="BB302" s="21">
        <v>0</v>
      </c>
      <c r="BC302" s="27">
        <v>0.33442620000000001</v>
      </c>
    </row>
    <row r="303" spans="1:55">
      <c r="A303">
        <v>51000300</v>
      </c>
      <c r="B303" s="10" t="s">
        <v>702</v>
      </c>
      <c r="C303" s="10" t="s">
        <v>703</v>
      </c>
      <c r="D303" s="21" t="s">
        <v>873</v>
      </c>
      <c r="E303" s="10">
        <v>1</v>
      </c>
      <c r="F303" s="10">
        <v>9</v>
      </c>
      <c r="G303" s="10">
        <v>0</v>
      </c>
      <c r="H303" s="10">
        <f t="shared" si="16"/>
        <v>6</v>
      </c>
      <c r="I303" s="10">
        <v>1</v>
      </c>
      <c r="J303" s="4">
        <v>-10</v>
      </c>
      <c r="K303" s="10">
        <v>0</v>
      </c>
      <c r="L303" s="10">
        <v>-3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T303" s="23">
        <f t="shared" si="17"/>
        <v>-13</v>
      </c>
      <c r="U303" s="4">
        <v>10</v>
      </c>
      <c r="V303" s="4">
        <v>15</v>
      </c>
      <c r="W303" s="4">
        <v>0</v>
      </c>
      <c r="X303" s="4" t="s">
        <v>78</v>
      </c>
      <c r="Y303" s="10" t="s">
        <v>831</v>
      </c>
      <c r="Z303" s="39">
        <v>55000340</v>
      </c>
      <c r="AA303" s="20">
        <v>100</v>
      </c>
      <c r="AB303" s="20">
        <v>55010014</v>
      </c>
      <c r="AC303" s="20">
        <v>100</v>
      </c>
      <c r="AD303" s="20"/>
      <c r="AE303" s="20"/>
      <c r="AF303" s="20"/>
      <c r="AG303" s="20"/>
      <c r="AH303" s="20" t="e">
        <f>IF(ISBLANK($Z303),0, LOOKUP($Z303,[1]Skill!$A:$A,[1]Skill!$V:$V)*$AA303/100)+
IF(ISBLANK($AB303),0, LOOKUP($AB303,[1]Skill!$A:$A,[1]Skill!$V:$V)*$AC303/100)+
IF(ISBLANK($AD303),0, LOOKUP($AD303,[1]Skill!$A:$A,[1]Skill!$V:$V)*$AE303/100)+
IF(ISBLANK($AF303),0, LOOKUP($AF303,[1]Skill!$A:$A,[1]Skill!$V:$V)*$AG303/100)</f>
        <v>#N/A</v>
      </c>
      <c r="AI303" s="20">
        <v>0</v>
      </c>
      <c r="AJ303" s="20">
        <v>0</v>
      </c>
      <c r="AK303" s="20">
        <v>0</v>
      </c>
      <c r="AL303" s="20">
        <v>0</v>
      </c>
      <c r="AM303" s="20">
        <v>0</v>
      </c>
      <c r="AN303" s="4" t="str">
        <f t="shared" si="18"/>
        <v>0;0;0;0;0</v>
      </c>
      <c r="AO303" s="20">
        <v>0</v>
      </c>
      <c r="AP303" s="20">
        <v>0</v>
      </c>
      <c r="AQ303" s="20">
        <v>0</v>
      </c>
      <c r="AR303" s="20">
        <v>0</v>
      </c>
      <c r="AS303" s="20">
        <v>0</v>
      </c>
      <c r="AT303" s="20">
        <v>0</v>
      </c>
      <c r="AU303" s="20">
        <v>0</v>
      </c>
      <c r="AV303" s="4" t="str">
        <f t="shared" si="19"/>
        <v>0;0;0;0;0;0;0</v>
      </c>
      <c r="AW303" s="52" t="s">
        <v>1089</v>
      </c>
      <c r="AX303" s="10">
        <v>6</v>
      </c>
      <c r="AY303" s="10">
        <v>300</v>
      </c>
      <c r="AZ303" s="10"/>
      <c r="BA303" s="20">
        <v>0</v>
      </c>
      <c r="BB303" s="21">
        <v>0</v>
      </c>
      <c r="BC303" s="27">
        <v>0.1065574</v>
      </c>
    </row>
    <row r="304" spans="1:55">
      <c r="A304">
        <v>51000301</v>
      </c>
      <c r="B304" s="10" t="s">
        <v>709</v>
      </c>
      <c r="C304" s="10" t="s">
        <v>712</v>
      </c>
      <c r="D304" s="21" t="s">
        <v>873</v>
      </c>
      <c r="E304" s="10">
        <v>2</v>
      </c>
      <c r="F304" s="10">
        <v>8</v>
      </c>
      <c r="G304" s="10">
        <v>0</v>
      </c>
      <c r="H304" s="10">
        <f t="shared" si="16"/>
        <v>6</v>
      </c>
      <c r="I304" s="10">
        <v>2</v>
      </c>
      <c r="J304" s="4">
        <v>0</v>
      </c>
      <c r="K304" s="4">
        <v>-15</v>
      </c>
      <c r="L304" s="9">
        <v>-9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T304" s="23">
        <f t="shared" si="17"/>
        <v>-24</v>
      </c>
      <c r="U304" s="4">
        <v>10</v>
      </c>
      <c r="V304" s="4">
        <v>20</v>
      </c>
      <c r="W304" s="4">
        <v>0</v>
      </c>
      <c r="X304" s="10" t="s">
        <v>6</v>
      </c>
      <c r="Y304" s="10" t="s">
        <v>832</v>
      </c>
      <c r="Z304" s="39">
        <v>55000341</v>
      </c>
      <c r="AA304" s="20">
        <v>100</v>
      </c>
      <c r="AB304" s="20"/>
      <c r="AC304" s="20"/>
      <c r="AD304" s="20"/>
      <c r="AE304" s="20"/>
      <c r="AF304" s="20"/>
      <c r="AG304" s="20"/>
      <c r="AH304" s="20" t="e">
        <f>IF(ISBLANK($Z304),0, LOOKUP($Z304,[1]Skill!$A:$A,[1]Skill!$V:$V)*$AA304/100)+
IF(ISBLANK($AB304),0, LOOKUP($AB304,[1]Skill!$A:$A,[1]Skill!$V:$V)*$AC304/100)+
IF(ISBLANK($AD304),0, LOOKUP($AD304,[1]Skill!$A:$A,[1]Skill!$V:$V)*$AE304/100)+
IF(ISBLANK($AF304),0, LOOKUP($AF304,[1]Skill!$A:$A,[1]Skill!$V:$V)*$AG304/100)</f>
        <v>#N/A</v>
      </c>
      <c r="AI304" s="20">
        <v>0</v>
      </c>
      <c r="AJ304" s="20">
        <v>0</v>
      </c>
      <c r="AK304" s="20">
        <v>0</v>
      </c>
      <c r="AL304" s="20">
        <v>0</v>
      </c>
      <c r="AM304" s="20">
        <v>0</v>
      </c>
      <c r="AN304" s="4" t="str">
        <f t="shared" si="18"/>
        <v>0;0;0;0;0</v>
      </c>
      <c r="AO304" s="20">
        <v>0</v>
      </c>
      <c r="AP304" s="20">
        <v>0</v>
      </c>
      <c r="AQ304" s="20">
        <v>0</v>
      </c>
      <c r="AR304" s="20">
        <v>0</v>
      </c>
      <c r="AS304" s="20">
        <v>0</v>
      </c>
      <c r="AT304" s="20">
        <v>0</v>
      </c>
      <c r="AU304" s="20">
        <v>0</v>
      </c>
      <c r="AV304" s="4" t="str">
        <f t="shared" si="19"/>
        <v>0;0;0;0;0;0;0</v>
      </c>
      <c r="AW304" s="52" t="s">
        <v>1089</v>
      </c>
      <c r="AX304" s="10">
        <v>6</v>
      </c>
      <c r="AY304" s="10">
        <v>301</v>
      </c>
      <c r="AZ304" s="10"/>
      <c r="BA304" s="23">
        <v>0</v>
      </c>
      <c r="BB304" s="10">
        <v>0</v>
      </c>
      <c r="BC304" s="27">
        <v>0.19508200000000001</v>
      </c>
    </row>
    <row r="305" spans="1:55">
      <c r="A305">
        <v>51000302</v>
      </c>
      <c r="B305" s="10" t="s">
        <v>710</v>
      </c>
      <c r="C305" s="10" t="s">
        <v>713</v>
      </c>
      <c r="D305" s="21" t="s">
        <v>873</v>
      </c>
      <c r="E305" s="10">
        <v>3</v>
      </c>
      <c r="F305" s="10">
        <v>15</v>
      </c>
      <c r="G305" s="10">
        <v>0</v>
      </c>
      <c r="H305" s="10">
        <f t="shared" si="16"/>
        <v>6</v>
      </c>
      <c r="I305" s="10">
        <v>3</v>
      </c>
      <c r="J305" s="4">
        <v>-15</v>
      </c>
      <c r="K305" s="4">
        <v>10</v>
      </c>
      <c r="L305" s="9">
        <v>-7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T305" s="23">
        <f t="shared" si="17"/>
        <v>-12</v>
      </c>
      <c r="U305" s="4">
        <v>10</v>
      </c>
      <c r="V305" s="4">
        <v>15</v>
      </c>
      <c r="W305" s="4">
        <v>0</v>
      </c>
      <c r="X305" s="10" t="s">
        <v>6</v>
      </c>
      <c r="Y305" s="10" t="s">
        <v>832</v>
      </c>
      <c r="Z305" s="39">
        <v>55000341</v>
      </c>
      <c r="AA305" s="20">
        <v>100</v>
      </c>
      <c r="AB305" s="20"/>
      <c r="AC305" s="20"/>
      <c r="AD305" s="20"/>
      <c r="AE305" s="20"/>
      <c r="AF305" s="20"/>
      <c r="AG305" s="20"/>
      <c r="AH305" s="20" t="e">
        <f>IF(ISBLANK($Z305),0, LOOKUP($Z305,[1]Skill!$A:$A,[1]Skill!$V:$V)*$AA305/100)+
IF(ISBLANK($AB305),0, LOOKUP($AB305,[1]Skill!$A:$A,[1]Skill!$V:$V)*$AC305/100)+
IF(ISBLANK($AD305),0, LOOKUP($AD305,[1]Skill!$A:$A,[1]Skill!$V:$V)*$AE305/100)+
IF(ISBLANK($AF305),0, LOOKUP($AF305,[1]Skill!$A:$A,[1]Skill!$V:$V)*$AG305/100)</f>
        <v>#N/A</v>
      </c>
      <c r="AI305" s="20">
        <v>0</v>
      </c>
      <c r="AJ305" s="20">
        <v>0</v>
      </c>
      <c r="AK305" s="20">
        <v>0</v>
      </c>
      <c r="AL305" s="20">
        <v>0</v>
      </c>
      <c r="AM305" s="20">
        <v>0</v>
      </c>
      <c r="AN305" s="4" t="str">
        <f t="shared" si="18"/>
        <v>0;0;0;0;0</v>
      </c>
      <c r="AO305" s="20">
        <v>0</v>
      </c>
      <c r="AP305" s="20">
        <v>0</v>
      </c>
      <c r="AQ305" s="20">
        <v>0</v>
      </c>
      <c r="AR305" s="20">
        <v>0</v>
      </c>
      <c r="AS305" s="20">
        <v>0</v>
      </c>
      <c r="AT305" s="20">
        <v>0</v>
      </c>
      <c r="AU305" s="20">
        <v>0</v>
      </c>
      <c r="AV305" s="4" t="str">
        <f t="shared" si="19"/>
        <v>0;0;0;0;0;0;0</v>
      </c>
      <c r="AW305" s="52" t="s">
        <v>1089</v>
      </c>
      <c r="AX305" s="10">
        <v>6</v>
      </c>
      <c r="AY305" s="10">
        <v>302</v>
      </c>
      <c r="AZ305" s="10"/>
      <c r="BA305" s="23">
        <v>0</v>
      </c>
      <c r="BB305" s="10">
        <v>0</v>
      </c>
      <c r="BC305" s="27">
        <v>0.3885246</v>
      </c>
    </row>
    <row r="306" spans="1:55">
      <c r="A306">
        <v>51000303</v>
      </c>
      <c r="B306" s="10" t="s">
        <v>711</v>
      </c>
      <c r="C306" s="10" t="s">
        <v>714</v>
      </c>
      <c r="D306" s="21" t="s">
        <v>873</v>
      </c>
      <c r="E306" s="10">
        <v>4</v>
      </c>
      <c r="F306" s="10">
        <v>5</v>
      </c>
      <c r="G306" s="10">
        <v>0</v>
      </c>
      <c r="H306" s="10">
        <f t="shared" si="16"/>
        <v>6</v>
      </c>
      <c r="I306" s="10">
        <v>4</v>
      </c>
      <c r="J306" s="4">
        <v>-10</v>
      </c>
      <c r="K306" s="4">
        <v>-5</v>
      </c>
      <c r="L306" s="9">
        <v>-10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T306" s="23">
        <f t="shared" si="17"/>
        <v>-25</v>
      </c>
      <c r="U306" s="4">
        <v>10</v>
      </c>
      <c r="V306" s="4">
        <v>20</v>
      </c>
      <c r="W306" s="4">
        <v>0</v>
      </c>
      <c r="X306" s="10" t="s">
        <v>78</v>
      </c>
      <c r="Y306" s="10" t="s">
        <v>833</v>
      </c>
      <c r="Z306" s="39">
        <v>55000341</v>
      </c>
      <c r="AA306" s="20">
        <v>100</v>
      </c>
      <c r="AB306" s="20">
        <v>55000340</v>
      </c>
      <c r="AC306" s="20">
        <v>100</v>
      </c>
      <c r="AD306" s="20"/>
      <c r="AE306" s="20"/>
      <c r="AF306" s="20"/>
      <c r="AG306" s="20"/>
      <c r="AH306" s="20" t="e">
        <f>IF(ISBLANK($Z306),0, LOOKUP($Z306,[1]Skill!$A:$A,[1]Skill!$V:$V)*$AA306/100)+
IF(ISBLANK($AB306),0, LOOKUP($AB306,[1]Skill!$A:$A,[1]Skill!$V:$V)*$AC306/100)+
IF(ISBLANK($AD306),0, LOOKUP($AD306,[1]Skill!$A:$A,[1]Skill!$V:$V)*$AE306/100)+
IF(ISBLANK($AF306),0, LOOKUP($AF306,[1]Skill!$A:$A,[1]Skill!$V:$V)*$AG306/100)</f>
        <v>#N/A</v>
      </c>
      <c r="AI306" s="20">
        <v>0</v>
      </c>
      <c r="AJ306" s="20">
        <v>0</v>
      </c>
      <c r="AK306" s="20">
        <v>0</v>
      </c>
      <c r="AL306" s="20">
        <v>0</v>
      </c>
      <c r="AM306" s="20">
        <v>0</v>
      </c>
      <c r="AN306" s="4" t="str">
        <f t="shared" si="18"/>
        <v>0;0;0;0;0</v>
      </c>
      <c r="AO306" s="20">
        <v>0</v>
      </c>
      <c r="AP306" s="20">
        <v>0</v>
      </c>
      <c r="AQ306" s="20">
        <v>0</v>
      </c>
      <c r="AR306" s="20">
        <v>0</v>
      </c>
      <c r="AS306" s="20">
        <v>0</v>
      </c>
      <c r="AT306" s="20">
        <v>0</v>
      </c>
      <c r="AU306" s="20">
        <v>0</v>
      </c>
      <c r="AV306" s="4" t="str">
        <f t="shared" si="19"/>
        <v>0;0;0;0;0;0;0</v>
      </c>
      <c r="AW306" s="52" t="s">
        <v>1089</v>
      </c>
      <c r="AX306" s="10">
        <v>6</v>
      </c>
      <c r="AY306" s="10">
        <v>303</v>
      </c>
      <c r="AZ306" s="10"/>
      <c r="BA306" s="23">
        <v>0</v>
      </c>
      <c r="BB306" s="10">
        <v>0</v>
      </c>
      <c r="BC306" s="27">
        <v>0.51967220000000003</v>
      </c>
    </row>
    <row r="307" spans="1:55">
      <c r="A307">
        <v>51000304</v>
      </c>
      <c r="B307" s="10" t="s">
        <v>717</v>
      </c>
      <c r="C307" s="10" t="s">
        <v>718</v>
      </c>
      <c r="D307" s="21" t="s">
        <v>873</v>
      </c>
      <c r="E307" s="10">
        <v>3</v>
      </c>
      <c r="F307" s="10">
        <v>9</v>
      </c>
      <c r="G307" s="10">
        <v>0</v>
      </c>
      <c r="H307" s="10">
        <f t="shared" si="16"/>
        <v>6</v>
      </c>
      <c r="I307" s="10">
        <v>3</v>
      </c>
      <c r="J307" s="10">
        <v>10</v>
      </c>
      <c r="K307" s="10">
        <v>14</v>
      </c>
      <c r="L307" s="10">
        <v>-2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T307" s="23">
        <f t="shared" si="17"/>
        <v>22</v>
      </c>
      <c r="U307" s="4">
        <v>30</v>
      </c>
      <c r="V307" s="4">
        <v>15</v>
      </c>
      <c r="W307" s="4">
        <v>0</v>
      </c>
      <c r="X307" s="10" t="s">
        <v>0</v>
      </c>
      <c r="Y307" s="10" t="s">
        <v>834</v>
      </c>
      <c r="Z307" s="39">
        <v>55000343</v>
      </c>
      <c r="AA307" s="20">
        <v>100</v>
      </c>
      <c r="AB307" s="20"/>
      <c r="AC307" s="20"/>
      <c r="AD307" s="20"/>
      <c r="AE307" s="20"/>
      <c r="AF307" s="20"/>
      <c r="AG307" s="20"/>
      <c r="AH307" s="20" t="e">
        <f>IF(ISBLANK($Z307),0, LOOKUP($Z307,[1]Skill!$A:$A,[1]Skill!$V:$V)*$AA307/100)+
IF(ISBLANK($AB307),0, LOOKUP($AB307,[1]Skill!$A:$A,[1]Skill!$V:$V)*$AC307/100)+
IF(ISBLANK($AD307),0, LOOKUP($AD307,[1]Skill!$A:$A,[1]Skill!$V:$V)*$AE307/100)+
IF(ISBLANK($AF307),0, LOOKUP($AF307,[1]Skill!$A:$A,[1]Skill!$V:$V)*$AG307/100)</f>
        <v>#N/A</v>
      </c>
      <c r="AI307" s="20">
        <v>0</v>
      </c>
      <c r="AJ307" s="20">
        <v>0</v>
      </c>
      <c r="AK307" s="20">
        <v>0</v>
      </c>
      <c r="AL307" s="20">
        <v>0</v>
      </c>
      <c r="AM307" s="20">
        <v>0</v>
      </c>
      <c r="AN307" s="4" t="str">
        <f t="shared" si="18"/>
        <v>0;0;0;0;0</v>
      </c>
      <c r="AO307" s="20">
        <v>0</v>
      </c>
      <c r="AP307" s="20">
        <v>0</v>
      </c>
      <c r="AQ307" s="20">
        <v>0</v>
      </c>
      <c r="AR307" s="20">
        <v>0</v>
      </c>
      <c r="AS307" s="20">
        <v>0</v>
      </c>
      <c r="AT307" s="20">
        <v>0</v>
      </c>
      <c r="AU307" s="20">
        <v>0</v>
      </c>
      <c r="AV307" s="4" t="str">
        <f t="shared" si="19"/>
        <v>0;0;0;0;0;0;0</v>
      </c>
      <c r="AW307" s="52" t="s">
        <v>1089</v>
      </c>
      <c r="AX307" s="10">
        <v>6</v>
      </c>
      <c r="AY307" s="10">
        <v>304</v>
      </c>
      <c r="AZ307" s="10"/>
      <c r="BA307" s="23">
        <v>0</v>
      </c>
      <c r="BB307" s="10">
        <v>0</v>
      </c>
      <c r="BC307" s="27">
        <v>0.49672129999999998</v>
      </c>
    </row>
    <row r="308" spans="1:55">
      <c r="A308">
        <v>51000305</v>
      </c>
      <c r="B308" s="10" t="s">
        <v>725</v>
      </c>
      <c r="C308" s="10" t="s">
        <v>727</v>
      </c>
      <c r="D308" s="21" t="s">
        <v>964</v>
      </c>
      <c r="E308" s="10">
        <v>6</v>
      </c>
      <c r="F308" s="10">
        <v>13</v>
      </c>
      <c r="G308" s="10">
        <v>4</v>
      </c>
      <c r="H308" s="10">
        <f t="shared" si="16"/>
        <v>0</v>
      </c>
      <c r="I308" s="10">
        <v>6</v>
      </c>
      <c r="J308" s="10">
        <v>-3</v>
      </c>
      <c r="K308" s="10">
        <v>0</v>
      </c>
      <c r="L308" s="4">
        <v>-6</v>
      </c>
      <c r="M308" s="4">
        <v>1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T308" s="23">
        <f t="shared" si="17"/>
        <v>-4</v>
      </c>
      <c r="U308" s="4">
        <v>10</v>
      </c>
      <c r="V308" s="4">
        <v>10</v>
      </c>
      <c r="W308" s="4">
        <v>0</v>
      </c>
      <c r="X308" s="10" t="s">
        <v>6</v>
      </c>
      <c r="Y308" s="10"/>
      <c r="Z308" s="39"/>
      <c r="AA308" s="20"/>
      <c r="AB308" s="20"/>
      <c r="AC308" s="20"/>
      <c r="AD308" s="20"/>
      <c r="AE308" s="20"/>
      <c r="AF308" s="20"/>
      <c r="AG308" s="20"/>
      <c r="AH308" s="20">
        <f>IF(ISBLANK($Z308),0, LOOKUP($Z308,[1]Skill!$A:$A,[1]Skill!$V:$V)*$AA308/100)+
IF(ISBLANK($AB308),0, LOOKUP($AB308,[1]Skill!$A:$A,[1]Skill!$V:$V)*$AC308/100)+
IF(ISBLANK($AD308),0, LOOKUP($AD308,[1]Skill!$A:$A,[1]Skill!$V:$V)*$AE308/100)+
IF(ISBLANK($AF308),0, LOOKUP($AF308,[1]Skill!$A:$A,[1]Skill!$V:$V)*$AG308/100)</f>
        <v>0</v>
      </c>
      <c r="AI308" s="20">
        <v>0</v>
      </c>
      <c r="AJ308" s="20">
        <v>0</v>
      </c>
      <c r="AK308" s="20">
        <v>0</v>
      </c>
      <c r="AL308" s="20">
        <v>0</v>
      </c>
      <c r="AM308" s="20">
        <v>0</v>
      </c>
      <c r="AN308" s="4" t="str">
        <f t="shared" si="18"/>
        <v>0;0;0;0;0</v>
      </c>
      <c r="AO308" s="20">
        <v>0</v>
      </c>
      <c r="AP308" s="20">
        <v>0</v>
      </c>
      <c r="AQ308" s="20">
        <v>0</v>
      </c>
      <c r="AR308" s="20">
        <v>0</v>
      </c>
      <c r="AS308" s="20">
        <v>0</v>
      </c>
      <c r="AT308" s="20">
        <v>0</v>
      </c>
      <c r="AU308" s="20">
        <v>0</v>
      </c>
      <c r="AV308" s="4" t="str">
        <f t="shared" si="19"/>
        <v>0;0;0;0;0;0;0</v>
      </c>
      <c r="AW308" s="52" t="s">
        <v>1089</v>
      </c>
      <c r="AX308" s="10">
        <v>6</v>
      </c>
      <c r="AY308" s="10">
        <v>305</v>
      </c>
      <c r="AZ308" s="10"/>
      <c r="BA308" s="23">
        <v>0</v>
      </c>
      <c r="BB308" s="10">
        <v>0</v>
      </c>
      <c r="BC308" s="27">
        <v>0.49672129999999998</v>
      </c>
    </row>
    <row r="309" spans="1:55">
      <c r="A309">
        <v>51000306</v>
      </c>
      <c r="B309" s="10" t="s">
        <v>726</v>
      </c>
      <c r="C309" s="10" t="s">
        <v>728</v>
      </c>
      <c r="D309" s="21" t="s">
        <v>963</v>
      </c>
      <c r="E309" s="10">
        <v>7</v>
      </c>
      <c r="F309" s="10">
        <v>11</v>
      </c>
      <c r="G309" s="10">
        <v>3</v>
      </c>
      <c r="H309" s="10">
        <f t="shared" si="16"/>
        <v>0</v>
      </c>
      <c r="I309" s="10">
        <v>7</v>
      </c>
      <c r="J309" s="10">
        <v>-4</v>
      </c>
      <c r="K309" s="10">
        <v>-8</v>
      </c>
      <c r="L309" s="10">
        <v>3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1</v>
      </c>
      <c r="S309" s="4">
        <v>0</v>
      </c>
      <c r="T309" s="23">
        <f t="shared" si="17"/>
        <v>-4</v>
      </c>
      <c r="U309" s="4">
        <v>10</v>
      </c>
      <c r="V309" s="4">
        <v>12</v>
      </c>
      <c r="W309" s="4">
        <v>0</v>
      </c>
      <c r="X309" s="10" t="s">
        <v>731</v>
      </c>
      <c r="Y309" s="10"/>
      <c r="Z309" s="39"/>
      <c r="AA309" s="20"/>
      <c r="AB309" s="20"/>
      <c r="AC309" s="20"/>
      <c r="AD309" s="20"/>
      <c r="AE309" s="20"/>
      <c r="AF309" s="20"/>
      <c r="AG309" s="20"/>
      <c r="AH309" s="20">
        <f>IF(ISBLANK($Z309),0, LOOKUP($Z309,[1]Skill!$A:$A,[1]Skill!$V:$V)*$AA309/100)+
IF(ISBLANK($AB309),0, LOOKUP($AB309,[1]Skill!$A:$A,[1]Skill!$V:$V)*$AC309/100)+
IF(ISBLANK($AD309),0, LOOKUP($AD309,[1]Skill!$A:$A,[1]Skill!$V:$V)*$AE309/100)+
IF(ISBLANK($AF309),0, LOOKUP($AF309,[1]Skill!$A:$A,[1]Skill!$V:$V)*$AG309/100)</f>
        <v>0</v>
      </c>
      <c r="AI309" s="20">
        <v>0</v>
      </c>
      <c r="AJ309" s="20">
        <v>0</v>
      </c>
      <c r="AK309" s="20">
        <v>0</v>
      </c>
      <c r="AL309" s="20">
        <v>0</v>
      </c>
      <c r="AM309" s="20">
        <v>0</v>
      </c>
      <c r="AN309" s="4" t="str">
        <f t="shared" si="18"/>
        <v>0;0;0;0;0</v>
      </c>
      <c r="AO309" s="20">
        <v>0</v>
      </c>
      <c r="AP309" s="20">
        <v>0</v>
      </c>
      <c r="AQ309" s="20">
        <v>0</v>
      </c>
      <c r="AR309" s="20">
        <v>0</v>
      </c>
      <c r="AS309" s="20">
        <v>0</v>
      </c>
      <c r="AT309" s="20">
        <v>0</v>
      </c>
      <c r="AU309" s="20">
        <v>0</v>
      </c>
      <c r="AV309" s="4" t="str">
        <f t="shared" si="19"/>
        <v>0;0;0;0;0;0;0</v>
      </c>
      <c r="AW309" s="52" t="s">
        <v>1089</v>
      </c>
      <c r="AX309" s="10">
        <v>6</v>
      </c>
      <c r="AY309" s="10">
        <v>306</v>
      </c>
      <c r="AZ309" s="10"/>
      <c r="BA309" s="23">
        <v>0</v>
      </c>
      <c r="BB309" s="10">
        <v>0</v>
      </c>
      <c r="BC309" s="27">
        <v>0.49672129999999998</v>
      </c>
    </row>
    <row r="310" spans="1:55">
      <c r="A310">
        <v>51000307</v>
      </c>
      <c r="B310" s="10" t="s">
        <v>729</v>
      </c>
      <c r="C310" s="10" t="s">
        <v>730</v>
      </c>
      <c r="D310" s="21" t="s">
        <v>962</v>
      </c>
      <c r="E310" s="10">
        <v>4</v>
      </c>
      <c r="F310" s="10">
        <v>9</v>
      </c>
      <c r="G310" s="10">
        <v>0</v>
      </c>
      <c r="H310" s="10">
        <f t="shared" si="16"/>
        <v>0</v>
      </c>
      <c r="I310" s="10">
        <v>4</v>
      </c>
      <c r="J310" s="10">
        <v>-4</v>
      </c>
      <c r="K310" s="10">
        <v>2</v>
      </c>
      <c r="L310" s="10">
        <v>-2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T310" s="23">
        <f t="shared" si="17"/>
        <v>-4</v>
      </c>
      <c r="U310" s="4">
        <v>10</v>
      </c>
      <c r="V310" s="4">
        <v>12</v>
      </c>
      <c r="W310" s="4">
        <v>0</v>
      </c>
      <c r="X310" s="10" t="s">
        <v>734</v>
      </c>
      <c r="Y310" s="10"/>
      <c r="Z310" s="39"/>
      <c r="AA310" s="20"/>
      <c r="AB310" s="20"/>
      <c r="AC310" s="20"/>
      <c r="AD310" s="20"/>
      <c r="AE310" s="20"/>
      <c r="AF310" s="20"/>
      <c r="AG310" s="20"/>
      <c r="AH310" s="20">
        <f>IF(ISBLANK($Z310),0, LOOKUP($Z310,[1]Skill!$A:$A,[1]Skill!$V:$V)*$AA310/100)+
IF(ISBLANK($AB310),0, LOOKUP($AB310,[1]Skill!$A:$A,[1]Skill!$V:$V)*$AC310/100)+
IF(ISBLANK($AD310),0, LOOKUP($AD310,[1]Skill!$A:$A,[1]Skill!$V:$V)*$AE310/100)+
IF(ISBLANK($AF310),0, LOOKUP($AF310,[1]Skill!$A:$A,[1]Skill!$V:$V)*$AG310/100)</f>
        <v>0</v>
      </c>
      <c r="AI310" s="20">
        <v>0</v>
      </c>
      <c r="AJ310" s="20">
        <v>0</v>
      </c>
      <c r="AK310" s="20">
        <v>0</v>
      </c>
      <c r="AL310" s="20">
        <v>0</v>
      </c>
      <c r="AM310" s="20">
        <v>0</v>
      </c>
      <c r="AN310" s="4" t="str">
        <f t="shared" si="18"/>
        <v>0;0;0;0;0</v>
      </c>
      <c r="AO310" s="20">
        <v>0</v>
      </c>
      <c r="AP310" s="20">
        <v>0</v>
      </c>
      <c r="AQ310" s="20">
        <v>0</v>
      </c>
      <c r="AR310" s="20">
        <v>0</v>
      </c>
      <c r="AS310" s="20">
        <v>0</v>
      </c>
      <c r="AT310" s="20">
        <v>0</v>
      </c>
      <c r="AU310" s="20">
        <v>0</v>
      </c>
      <c r="AV310" s="4" t="str">
        <f t="shared" si="19"/>
        <v>0;0;0;0;0;0;0</v>
      </c>
      <c r="AW310" s="52" t="s">
        <v>1089</v>
      </c>
      <c r="AX310" s="10">
        <v>6</v>
      </c>
      <c r="AY310" s="10">
        <v>307</v>
      </c>
      <c r="AZ310" s="10"/>
      <c r="BA310" s="23">
        <v>0</v>
      </c>
      <c r="BB310" s="10">
        <v>1</v>
      </c>
      <c r="BC310" s="27">
        <v>0.49672129999999998</v>
      </c>
    </row>
    <row r="311" spans="1:55">
      <c r="A311">
        <v>51000308</v>
      </c>
      <c r="B311" s="10" t="s">
        <v>733</v>
      </c>
      <c r="C311" s="10" t="s">
        <v>732</v>
      </c>
      <c r="D311" s="21" t="s">
        <v>963</v>
      </c>
      <c r="E311" s="10">
        <v>6</v>
      </c>
      <c r="F311" s="10">
        <v>8</v>
      </c>
      <c r="G311" s="10">
        <v>0</v>
      </c>
      <c r="H311" s="10">
        <f t="shared" si="16"/>
        <v>0</v>
      </c>
      <c r="I311" s="10">
        <v>6</v>
      </c>
      <c r="J311" s="10">
        <v>4</v>
      </c>
      <c r="K311" s="10">
        <v>-3</v>
      </c>
      <c r="L311" s="10">
        <v>-5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T311" s="23">
        <f t="shared" si="17"/>
        <v>-4</v>
      </c>
      <c r="U311" s="4">
        <v>10</v>
      </c>
      <c r="V311" s="4">
        <v>10</v>
      </c>
      <c r="W311" s="4">
        <v>0</v>
      </c>
      <c r="X311" s="10" t="s">
        <v>6</v>
      </c>
      <c r="Y311" s="10"/>
      <c r="Z311" s="39"/>
      <c r="AA311" s="20"/>
      <c r="AB311" s="20"/>
      <c r="AC311" s="20"/>
      <c r="AD311" s="20"/>
      <c r="AE311" s="20"/>
      <c r="AF311" s="20"/>
      <c r="AG311" s="20"/>
      <c r="AH311" s="20">
        <f>IF(ISBLANK($Z311),0, LOOKUP($Z311,[1]Skill!$A:$A,[1]Skill!$V:$V)*$AA311/100)+
IF(ISBLANK($AB311),0, LOOKUP($AB311,[1]Skill!$A:$A,[1]Skill!$V:$V)*$AC311/100)+
IF(ISBLANK($AD311),0, LOOKUP($AD311,[1]Skill!$A:$A,[1]Skill!$V:$V)*$AE311/100)+
IF(ISBLANK($AF311),0, LOOKUP($AF311,[1]Skill!$A:$A,[1]Skill!$V:$V)*$AG311/100)</f>
        <v>0</v>
      </c>
      <c r="AI311" s="20">
        <v>0</v>
      </c>
      <c r="AJ311" s="20">
        <v>0</v>
      </c>
      <c r="AK311" s="20">
        <v>0</v>
      </c>
      <c r="AL311" s="20">
        <v>0</v>
      </c>
      <c r="AM311" s="20">
        <v>0</v>
      </c>
      <c r="AN311" s="4" t="str">
        <f t="shared" si="18"/>
        <v>0;0;0;0;0</v>
      </c>
      <c r="AO311" s="20">
        <v>0</v>
      </c>
      <c r="AP311" s="20">
        <v>0</v>
      </c>
      <c r="AQ311" s="20">
        <v>0</v>
      </c>
      <c r="AR311" s="20">
        <v>0</v>
      </c>
      <c r="AS311" s="20">
        <v>0</v>
      </c>
      <c r="AT311" s="20">
        <v>0</v>
      </c>
      <c r="AU311" s="20">
        <v>0</v>
      </c>
      <c r="AV311" s="4" t="str">
        <f t="shared" si="19"/>
        <v>0;0;0;0;0;0;0</v>
      </c>
      <c r="AW311" s="52" t="s">
        <v>1089</v>
      </c>
      <c r="AX311" s="10">
        <v>6</v>
      </c>
      <c r="AY311" s="10">
        <v>308</v>
      </c>
      <c r="AZ311" s="10"/>
      <c r="BA311" s="23">
        <v>0</v>
      </c>
      <c r="BB311" s="10">
        <v>1</v>
      </c>
      <c r="BC311" s="10">
        <v>0.49672129999999998</v>
      </c>
    </row>
    <row r="312" spans="1:55">
      <c r="A312">
        <v>51000309</v>
      </c>
      <c r="B312" s="10" t="s">
        <v>1094</v>
      </c>
      <c r="C312" s="4" t="s">
        <v>1095</v>
      </c>
      <c r="D312" s="10" t="s">
        <v>1096</v>
      </c>
      <c r="E312" s="10">
        <v>3</v>
      </c>
      <c r="F312" s="10">
        <v>2</v>
      </c>
      <c r="G312" s="10">
        <v>4</v>
      </c>
      <c r="H312" s="23">
        <f t="shared" si="16"/>
        <v>1</v>
      </c>
      <c r="I312" s="10">
        <v>3</v>
      </c>
      <c r="J312" s="10">
        <v>-100</v>
      </c>
      <c r="K312" s="10">
        <v>20</v>
      </c>
      <c r="L312" s="10">
        <v>-2</v>
      </c>
      <c r="M312" s="10">
        <v>0</v>
      </c>
      <c r="N312" s="10">
        <v>0</v>
      </c>
      <c r="O312" s="10">
        <v>0</v>
      </c>
      <c r="P312" s="10">
        <v>0</v>
      </c>
      <c r="Q312" s="10">
        <v>0</v>
      </c>
      <c r="R312" s="10">
        <v>0</v>
      </c>
      <c r="S312" s="10">
        <v>0</v>
      </c>
      <c r="T312" s="23">
        <f t="shared" si="17"/>
        <v>-2</v>
      </c>
      <c r="U312" s="10">
        <v>0</v>
      </c>
      <c r="V312" s="10">
        <v>0</v>
      </c>
      <c r="W312" s="10">
        <v>12</v>
      </c>
      <c r="X312" s="10" t="s">
        <v>9</v>
      </c>
      <c r="Y312" s="10" t="s">
        <v>1118</v>
      </c>
      <c r="Z312" s="20">
        <v>55400001</v>
      </c>
      <c r="AA312" s="20">
        <v>100</v>
      </c>
      <c r="AB312" s="20"/>
      <c r="AC312" s="20"/>
      <c r="AD312" s="20"/>
      <c r="AE312" s="20"/>
      <c r="AF312" s="20"/>
      <c r="AG312" s="20"/>
      <c r="AH312" s="20">
        <f>IF(ISBLANK($Z312),0, LOOKUP($Z312,[1]Skill!$A:$A,[1]Skill!$V:$V)*$AA312/100)+
IF(ISBLANK($AB312),0, LOOKUP($AB312,[1]Skill!$A:$A,[1]Skill!$V:$V)*$AC312/100)+
IF(ISBLANK($AD312),0, LOOKUP($AD312,[1]Skill!$A:$A,[1]Skill!$V:$V)*$AE312/100)+
IF(ISBLANK($AF312),0, LOOKUP($AF312,[1]Skill!$A:$A,[1]Skill!$V:$V)*$AG312/100)</f>
        <v>80</v>
      </c>
      <c r="AI312" s="20">
        <v>0</v>
      </c>
      <c r="AJ312" s="20">
        <v>0</v>
      </c>
      <c r="AK312" s="20">
        <v>0</v>
      </c>
      <c r="AL312" s="20">
        <v>0</v>
      </c>
      <c r="AM312" s="20">
        <v>0</v>
      </c>
      <c r="AN312" s="10" t="str">
        <f t="shared" si="18"/>
        <v>0;0;0;0;0</v>
      </c>
      <c r="AO312" s="20">
        <v>0</v>
      </c>
      <c r="AP312" s="20">
        <v>0</v>
      </c>
      <c r="AQ312" s="20">
        <v>0</v>
      </c>
      <c r="AR312" s="20">
        <v>0</v>
      </c>
      <c r="AS312" s="20">
        <v>0</v>
      </c>
      <c r="AT312" s="20">
        <v>0</v>
      </c>
      <c r="AU312" s="20">
        <v>0</v>
      </c>
      <c r="AV312" s="4" t="str">
        <f t="shared" si="19"/>
        <v>0;0;0;0;0;0;0</v>
      </c>
      <c r="AW312" s="53" t="s">
        <v>1089</v>
      </c>
      <c r="AX312" s="10">
        <v>6</v>
      </c>
      <c r="AY312" s="10">
        <v>309</v>
      </c>
      <c r="AZ312" s="10"/>
      <c r="BA312" s="23">
        <v>0</v>
      </c>
      <c r="BB312" s="10">
        <v>1</v>
      </c>
      <c r="BC312" s="10">
        <v>0.40819670000000002</v>
      </c>
    </row>
    <row r="313" spans="1:55">
      <c r="A313">
        <v>51000310</v>
      </c>
      <c r="B313" s="10" t="s">
        <v>1100</v>
      </c>
      <c r="C313" s="10" t="s">
        <v>1099</v>
      </c>
      <c r="D313" s="10" t="s">
        <v>1101</v>
      </c>
      <c r="E313" s="10">
        <v>6</v>
      </c>
      <c r="F313" s="10">
        <v>1</v>
      </c>
      <c r="G313" s="10">
        <v>3</v>
      </c>
      <c r="H313" s="23">
        <f t="shared" si="16"/>
        <v>4</v>
      </c>
      <c r="I313" s="10">
        <v>6</v>
      </c>
      <c r="J313" s="10">
        <v>10</v>
      </c>
      <c r="K313" s="10">
        <v>-20</v>
      </c>
      <c r="L313" s="10">
        <v>-5</v>
      </c>
      <c r="M313" s="10">
        <v>0</v>
      </c>
      <c r="N313" s="10">
        <v>0</v>
      </c>
      <c r="O313" s="10">
        <v>-2</v>
      </c>
      <c r="P313" s="10">
        <v>0</v>
      </c>
      <c r="Q313" s="10">
        <v>-1</v>
      </c>
      <c r="R313" s="10">
        <v>0</v>
      </c>
      <c r="S313" s="10">
        <v>0</v>
      </c>
      <c r="T313" s="23">
        <f t="shared" si="17"/>
        <v>10</v>
      </c>
      <c r="U313" s="10">
        <v>10</v>
      </c>
      <c r="V313" s="10">
        <v>10</v>
      </c>
      <c r="W313" s="10">
        <v>0</v>
      </c>
      <c r="X313" s="10" t="s">
        <v>731</v>
      </c>
      <c r="Y313" s="10" t="s">
        <v>1124</v>
      </c>
      <c r="Z313" s="20">
        <v>55200001</v>
      </c>
      <c r="AA313" s="20">
        <v>100</v>
      </c>
      <c r="AB313" s="20"/>
      <c r="AC313" s="20"/>
      <c r="AD313" s="20"/>
      <c r="AE313" s="20"/>
      <c r="AF313" s="20"/>
      <c r="AG313" s="20"/>
      <c r="AH313" s="20">
        <f>IF(ISBLANK($Z313),0, LOOKUP($Z313,[1]Skill!$A:$A,[1]Skill!$V:$V)*$AA313/100)+
IF(ISBLANK($AB313),0, LOOKUP($AB313,[1]Skill!$A:$A,[1]Skill!$V:$V)*$AC313/100)+
IF(ISBLANK($AD313),0, LOOKUP($AD313,[1]Skill!$A:$A,[1]Skill!$V:$V)*$AE313/100)+
IF(ISBLANK($AF313),0, LOOKUP($AF313,[1]Skill!$A:$A,[1]Skill!$V:$V)*$AG313/100)</f>
        <v>40</v>
      </c>
      <c r="AI313" s="20">
        <v>0</v>
      </c>
      <c r="AJ313" s="20">
        <v>0</v>
      </c>
      <c r="AK313" s="20">
        <v>0</v>
      </c>
      <c r="AL313" s="20">
        <v>0</v>
      </c>
      <c r="AM313" s="20">
        <v>0</v>
      </c>
      <c r="AN313" s="10" t="str">
        <f t="shared" ref="AN313" si="20">CONCATENATE(AI313,";",AJ313,";",AK313,";",AL313,";",AM313)</f>
        <v>0;0;0;0;0</v>
      </c>
      <c r="AO313" s="20">
        <v>0</v>
      </c>
      <c r="AP313" s="20">
        <v>0</v>
      </c>
      <c r="AQ313" s="20">
        <v>0</v>
      </c>
      <c r="AR313" s="20">
        <v>0</v>
      </c>
      <c r="AS313" s="20">
        <v>0</v>
      </c>
      <c r="AT313" s="20">
        <v>0</v>
      </c>
      <c r="AU313" s="20">
        <v>0</v>
      </c>
      <c r="AV313" s="4" t="str">
        <f t="shared" si="19"/>
        <v>0;0;0;0;0;0;0</v>
      </c>
      <c r="AW313" s="53" t="s">
        <v>1089</v>
      </c>
      <c r="AX313" s="10">
        <v>6</v>
      </c>
      <c r="AY313" s="10">
        <v>310</v>
      </c>
      <c r="AZ313" s="10"/>
      <c r="BA313" s="23">
        <v>0</v>
      </c>
      <c r="BB313" s="10">
        <v>1</v>
      </c>
      <c r="BC313" s="10">
        <v>0.49672129999999998</v>
      </c>
    </row>
    <row r="314" spans="1:55">
      <c r="A314">
        <v>51000311</v>
      </c>
      <c r="B314" s="10" t="s">
        <v>1102</v>
      </c>
      <c r="C314" s="10" t="s">
        <v>1103</v>
      </c>
      <c r="D314" s="10" t="s">
        <v>1106</v>
      </c>
      <c r="E314" s="10">
        <v>4</v>
      </c>
      <c r="F314" s="10">
        <v>1</v>
      </c>
      <c r="G314" s="10">
        <v>3</v>
      </c>
      <c r="H314" s="23">
        <f t="shared" si="16"/>
        <v>4</v>
      </c>
      <c r="I314" s="10">
        <v>4</v>
      </c>
      <c r="J314" s="10">
        <v>-3</v>
      </c>
      <c r="K314" s="10">
        <v>3</v>
      </c>
      <c r="L314" s="10">
        <v>-15</v>
      </c>
      <c r="M314" s="10">
        <v>0</v>
      </c>
      <c r="N314" s="10">
        <v>0</v>
      </c>
      <c r="O314" s="10">
        <v>0</v>
      </c>
      <c r="P314" s="10">
        <v>0</v>
      </c>
      <c r="Q314" s="10">
        <v>0</v>
      </c>
      <c r="R314" s="10">
        <v>0</v>
      </c>
      <c r="S314" s="10">
        <v>0</v>
      </c>
      <c r="T314" s="23">
        <f t="shared" si="17"/>
        <v>10</v>
      </c>
      <c r="U314" s="10">
        <v>10</v>
      </c>
      <c r="V314" s="10">
        <v>10</v>
      </c>
      <c r="W314" s="10">
        <v>0</v>
      </c>
      <c r="X314" s="10" t="s">
        <v>228</v>
      </c>
      <c r="Y314" s="10" t="s">
        <v>1117</v>
      </c>
      <c r="Z314" s="20">
        <v>55300006</v>
      </c>
      <c r="AA314" s="20">
        <v>100</v>
      </c>
      <c r="AB314" s="20"/>
      <c r="AC314" s="20"/>
      <c r="AD314" s="20"/>
      <c r="AE314" s="20"/>
      <c r="AF314" s="20"/>
      <c r="AG314" s="20"/>
      <c r="AH314" s="20">
        <f>IF(ISBLANK($Z314),0, LOOKUP($Z314,[1]Skill!$A:$A,[1]Skill!$V:$V)*$AA314/100)+
IF(ISBLANK($AB314),0, LOOKUP($AB314,[1]Skill!$A:$A,[1]Skill!$V:$V)*$AC314/100)+
IF(ISBLANK($AD314),0, LOOKUP($AD314,[1]Skill!$A:$A,[1]Skill!$V:$V)*$AE314/100)+
IF(ISBLANK($AF314),0, LOOKUP($AF314,[1]Skill!$A:$A,[1]Skill!$V:$V)*$AG314/100)</f>
        <v>25</v>
      </c>
      <c r="AI314" s="20">
        <v>0</v>
      </c>
      <c r="AJ314" s="20">
        <v>0</v>
      </c>
      <c r="AK314" s="20">
        <v>0</v>
      </c>
      <c r="AL314" s="20">
        <v>0</v>
      </c>
      <c r="AM314" s="20">
        <v>0</v>
      </c>
      <c r="AN314" s="10" t="str">
        <f t="shared" ref="AN314" si="21">CONCATENATE(AI314,";",AJ314,";",AK314,";",AL314,";",AM314)</f>
        <v>0;0;0;0;0</v>
      </c>
      <c r="AO314" s="20">
        <v>0</v>
      </c>
      <c r="AP314" s="20">
        <v>0</v>
      </c>
      <c r="AQ314" s="20">
        <v>0</v>
      </c>
      <c r="AR314" s="20">
        <v>0</v>
      </c>
      <c r="AS314" s="20">
        <v>0</v>
      </c>
      <c r="AT314" s="20">
        <v>0</v>
      </c>
      <c r="AU314" s="20">
        <v>0</v>
      </c>
      <c r="AV314" s="4" t="str">
        <f t="shared" si="19"/>
        <v>0;0;0;0;0;0;0</v>
      </c>
      <c r="AW314" s="53" t="s">
        <v>1089</v>
      </c>
      <c r="AX314" s="10">
        <v>6</v>
      </c>
      <c r="AY314" s="10">
        <v>311</v>
      </c>
      <c r="AZ314" s="10"/>
      <c r="BA314" s="23">
        <v>0</v>
      </c>
      <c r="BB314" s="10">
        <v>1</v>
      </c>
      <c r="BC314" s="10">
        <v>0.49672129999999998</v>
      </c>
    </row>
  </sheetData>
  <phoneticPr fontId="18" type="noConversion"/>
  <conditionalFormatting sqref="T4:T31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314">
    <cfRule type="cellIs" dxfId="19" priority="9" operator="greaterThanOrEqual">
      <formula>5</formula>
    </cfRule>
    <cfRule type="cellIs" dxfId="18" priority="20" operator="equal">
      <formula>1</formula>
    </cfRule>
    <cfRule type="cellIs" dxfId="17" priority="21" operator="equal">
      <formula>2</formula>
    </cfRule>
    <cfRule type="cellIs" dxfId="16" priority="22" operator="equal">
      <formula>3</formula>
    </cfRule>
    <cfRule type="cellIs" dxfId="15" priority="23" operator="equal">
      <formula>4</formula>
    </cfRule>
  </conditionalFormatting>
  <conditionalFormatting sqref="D4:D314">
    <cfRule type="cellIs" dxfId="14" priority="1" operator="equal">
      <formula>"未完成"</formula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1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T8" sqref="T8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5" max="39" width="4.6640625" customWidth="1"/>
    <col min="40" max="40" width="10.109375" customWidth="1"/>
    <col min="41" max="47" width="3.77734375" customWidth="1"/>
    <col min="48" max="48" width="14.77734375" customWidth="1"/>
    <col min="49" max="49" width="5.88671875" customWidth="1"/>
    <col min="50" max="50" width="6" customWidth="1"/>
    <col min="51" max="51" width="5.6640625" customWidth="1"/>
    <col min="52" max="52" width="5.77734375" customWidth="1"/>
    <col min="53" max="53" width="4.6640625" customWidth="1"/>
    <col min="54" max="55" width="4.109375" customWidth="1"/>
  </cols>
  <sheetData>
    <row r="1" spans="1:55" ht="73.2">
      <c r="A1" s="15" t="s">
        <v>311</v>
      </c>
      <c r="B1" s="16" t="s">
        <v>312</v>
      </c>
      <c r="C1" s="16" t="s">
        <v>328</v>
      </c>
      <c r="D1" s="29" t="s">
        <v>722</v>
      </c>
      <c r="E1" s="16" t="s">
        <v>313</v>
      </c>
      <c r="F1" s="16" t="s">
        <v>314</v>
      </c>
      <c r="G1" s="16" t="s">
        <v>315</v>
      </c>
      <c r="H1" s="16" t="s">
        <v>958</v>
      </c>
      <c r="I1" s="16" t="s">
        <v>695</v>
      </c>
      <c r="J1" s="17" t="s">
        <v>316</v>
      </c>
      <c r="K1" s="17" t="s">
        <v>322</v>
      </c>
      <c r="L1" s="16" t="s">
        <v>690</v>
      </c>
      <c r="M1" s="16" t="s">
        <v>843</v>
      </c>
      <c r="N1" s="16" t="s">
        <v>846</v>
      </c>
      <c r="O1" s="16" t="s">
        <v>849</v>
      </c>
      <c r="P1" s="16" t="s">
        <v>857</v>
      </c>
      <c r="Q1" s="16" t="s">
        <v>859</v>
      </c>
      <c r="R1" s="16" t="s">
        <v>854</v>
      </c>
      <c r="S1" s="16" t="s">
        <v>852</v>
      </c>
      <c r="T1" s="36" t="s">
        <v>692</v>
      </c>
      <c r="U1" s="16" t="s">
        <v>838</v>
      </c>
      <c r="V1" s="16" t="s">
        <v>839</v>
      </c>
      <c r="W1" s="16" t="s">
        <v>1093</v>
      </c>
      <c r="X1" s="16" t="s">
        <v>323</v>
      </c>
      <c r="Y1" s="16" t="s">
        <v>325</v>
      </c>
      <c r="Z1" s="40" t="s">
        <v>930</v>
      </c>
      <c r="AA1" s="40" t="s">
        <v>933</v>
      </c>
      <c r="AB1" s="40" t="s">
        <v>934</v>
      </c>
      <c r="AC1" s="40" t="s">
        <v>935</v>
      </c>
      <c r="AD1" s="40" t="s">
        <v>936</v>
      </c>
      <c r="AE1" s="40" t="s">
        <v>937</v>
      </c>
      <c r="AF1" s="40" t="s">
        <v>938</v>
      </c>
      <c r="AG1" s="40" t="s">
        <v>939</v>
      </c>
      <c r="AH1" s="40" t="s">
        <v>947</v>
      </c>
      <c r="AI1" s="16" t="s">
        <v>948</v>
      </c>
      <c r="AJ1" s="16" t="s">
        <v>949</v>
      </c>
      <c r="AK1" s="16" t="s">
        <v>950</v>
      </c>
      <c r="AL1" s="16" t="s">
        <v>951</v>
      </c>
      <c r="AM1" s="16" t="s">
        <v>952</v>
      </c>
      <c r="AN1" s="16" t="s">
        <v>876</v>
      </c>
      <c r="AO1" s="43" t="s">
        <v>915</v>
      </c>
      <c r="AP1" s="43" t="s">
        <v>918</v>
      </c>
      <c r="AQ1" s="43" t="s">
        <v>920</v>
      </c>
      <c r="AR1" s="43" t="s">
        <v>922</v>
      </c>
      <c r="AS1" s="43" t="s">
        <v>924</v>
      </c>
      <c r="AT1" s="43" t="s">
        <v>926</v>
      </c>
      <c r="AU1" s="43" t="s">
        <v>928</v>
      </c>
      <c r="AV1" s="44" t="s">
        <v>735</v>
      </c>
      <c r="AW1" s="50" t="s">
        <v>1086</v>
      </c>
      <c r="AX1" s="16" t="s">
        <v>326</v>
      </c>
      <c r="AY1" s="18" t="s">
        <v>327</v>
      </c>
      <c r="AZ1" s="16" t="s">
        <v>324</v>
      </c>
      <c r="BA1" s="18" t="s">
        <v>698</v>
      </c>
      <c r="BB1" s="29" t="s">
        <v>700</v>
      </c>
      <c r="BC1" s="29" t="s">
        <v>720</v>
      </c>
    </row>
    <row r="2" spans="1:55">
      <c r="A2" s="1" t="s">
        <v>295</v>
      </c>
      <c r="B2" s="2" t="s">
        <v>296</v>
      </c>
      <c r="C2" s="2" t="s">
        <v>296</v>
      </c>
      <c r="D2" s="30" t="s">
        <v>296</v>
      </c>
      <c r="E2" s="2" t="s">
        <v>295</v>
      </c>
      <c r="F2" s="2" t="s">
        <v>295</v>
      </c>
      <c r="G2" s="2" t="s">
        <v>295</v>
      </c>
      <c r="H2" s="2" t="s">
        <v>959</v>
      </c>
      <c r="I2" s="2" t="s">
        <v>295</v>
      </c>
      <c r="J2" s="12" t="s">
        <v>295</v>
      </c>
      <c r="K2" s="12" t="s">
        <v>295</v>
      </c>
      <c r="L2" s="2" t="s">
        <v>295</v>
      </c>
      <c r="M2" s="2" t="s">
        <v>295</v>
      </c>
      <c r="N2" s="2" t="s">
        <v>847</v>
      </c>
      <c r="O2" s="2" t="s">
        <v>295</v>
      </c>
      <c r="P2" s="2" t="s">
        <v>295</v>
      </c>
      <c r="Q2" s="2" t="s">
        <v>295</v>
      </c>
      <c r="R2" s="2" t="s">
        <v>295</v>
      </c>
      <c r="S2" s="2" t="s">
        <v>295</v>
      </c>
      <c r="T2" s="37" t="s">
        <v>721</v>
      </c>
      <c r="U2" s="2" t="s">
        <v>295</v>
      </c>
      <c r="V2" s="2" t="s">
        <v>295</v>
      </c>
      <c r="W2" s="2" t="s">
        <v>1097</v>
      </c>
      <c r="X2" s="2" t="s">
        <v>296</v>
      </c>
      <c r="Y2" s="2" t="s">
        <v>680</v>
      </c>
      <c r="Z2" s="41" t="s">
        <v>295</v>
      </c>
      <c r="AA2" s="41" t="s">
        <v>295</v>
      </c>
      <c r="AB2" s="41" t="s">
        <v>295</v>
      </c>
      <c r="AC2" s="41" t="s">
        <v>295</v>
      </c>
      <c r="AD2" s="41" t="s">
        <v>295</v>
      </c>
      <c r="AE2" s="41" t="s">
        <v>295</v>
      </c>
      <c r="AF2" s="41" t="s">
        <v>295</v>
      </c>
      <c r="AG2" s="41" t="s">
        <v>295</v>
      </c>
      <c r="AH2" s="41" t="s">
        <v>295</v>
      </c>
      <c r="AI2" s="2" t="s">
        <v>721</v>
      </c>
      <c r="AJ2" s="2" t="s">
        <v>721</v>
      </c>
      <c r="AK2" s="2" t="s">
        <v>721</v>
      </c>
      <c r="AL2" s="2" t="s">
        <v>721</v>
      </c>
      <c r="AM2" s="2" t="s">
        <v>721</v>
      </c>
      <c r="AN2" s="2" t="s">
        <v>737</v>
      </c>
      <c r="AO2" s="45" t="s">
        <v>721</v>
      </c>
      <c r="AP2" s="45" t="s">
        <v>721</v>
      </c>
      <c r="AQ2" s="45" t="s">
        <v>721</v>
      </c>
      <c r="AR2" s="45" t="s">
        <v>721</v>
      </c>
      <c r="AS2" s="45" t="s">
        <v>721</v>
      </c>
      <c r="AT2" s="45" t="s">
        <v>721</v>
      </c>
      <c r="AU2" s="45" t="s">
        <v>721</v>
      </c>
      <c r="AV2" s="46" t="s">
        <v>737</v>
      </c>
      <c r="AW2" s="51" t="s">
        <v>1087</v>
      </c>
      <c r="AX2" s="2" t="s">
        <v>295</v>
      </c>
      <c r="AY2" s="3" t="s">
        <v>295</v>
      </c>
      <c r="AZ2" s="2" t="s">
        <v>296</v>
      </c>
      <c r="BA2" s="3" t="s">
        <v>295</v>
      </c>
      <c r="BB2" s="30" t="s">
        <v>295</v>
      </c>
      <c r="BC2" s="30" t="s">
        <v>721</v>
      </c>
    </row>
    <row r="3" spans="1:55">
      <c r="A3" s="6" t="s">
        <v>297</v>
      </c>
      <c r="B3" s="6" t="s">
        <v>298</v>
      </c>
      <c r="C3" s="6" t="s">
        <v>329</v>
      </c>
      <c r="D3" s="28" t="s">
        <v>724</v>
      </c>
      <c r="E3" s="6" t="s">
        <v>299</v>
      </c>
      <c r="F3" s="6" t="s">
        <v>739</v>
      </c>
      <c r="G3" s="6" t="s">
        <v>740</v>
      </c>
      <c r="H3" s="6" t="s">
        <v>960</v>
      </c>
      <c r="I3" s="6" t="s">
        <v>697</v>
      </c>
      <c r="J3" s="13" t="s">
        <v>687</v>
      </c>
      <c r="K3" s="13" t="s">
        <v>689</v>
      </c>
      <c r="L3" s="6" t="s">
        <v>691</v>
      </c>
      <c r="M3" s="6" t="s">
        <v>845</v>
      </c>
      <c r="N3" s="6" t="s">
        <v>848</v>
      </c>
      <c r="O3" s="6" t="s">
        <v>851</v>
      </c>
      <c r="P3" s="6" t="s">
        <v>858</v>
      </c>
      <c r="Q3" s="6" t="s">
        <v>860</v>
      </c>
      <c r="R3" s="6" t="s">
        <v>856</v>
      </c>
      <c r="S3" s="6" t="s">
        <v>853</v>
      </c>
      <c r="T3" s="38" t="s">
        <v>693</v>
      </c>
      <c r="U3" s="6" t="s">
        <v>841</v>
      </c>
      <c r="V3" s="6" t="s">
        <v>842</v>
      </c>
      <c r="W3" s="6" t="s">
        <v>1098</v>
      </c>
      <c r="X3" s="6" t="s">
        <v>306</v>
      </c>
      <c r="Y3" s="6" t="s">
        <v>308</v>
      </c>
      <c r="Z3" s="42" t="s">
        <v>931</v>
      </c>
      <c r="AA3" s="42" t="s">
        <v>932</v>
      </c>
      <c r="AB3" s="42" t="s">
        <v>940</v>
      </c>
      <c r="AC3" s="42" t="s">
        <v>941</v>
      </c>
      <c r="AD3" s="42" t="s">
        <v>942</v>
      </c>
      <c r="AE3" s="42" t="s">
        <v>943</v>
      </c>
      <c r="AF3" s="42" t="s">
        <v>944</v>
      </c>
      <c r="AG3" s="42" t="s">
        <v>945</v>
      </c>
      <c r="AH3" s="42" t="s">
        <v>946</v>
      </c>
      <c r="AI3" s="6" t="s">
        <v>953</v>
      </c>
      <c r="AJ3" s="6" t="s">
        <v>954</v>
      </c>
      <c r="AK3" s="6" t="s">
        <v>955</v>
      </c>
      <c r="AL3" s="6" t="s">
        <v>956</v>
      </c>
      <c r="AM3" s="6" t="s">
        <v>957</v>
      </c>
      <c r="AN3" s="6" t="s">
        <v>875</v>
      </c>
      <c r="AO3" s="47" t="s">
        <v>917</v>
      </c>
      <c r="AP3" s="48" t="s">
        <v>919</v>
      </c>
      <c r="AQ3" s="48" t="s">
        <v>921</v>
      </c>
      <c r="AR3" s="48" t="s">
        <v>923</v>
      </c>
      <c r="AS3" s="48" t="s">
        <v>925</v>
      </c>
      <c r="AT3" s="48" t="s">
        <v>927</v>
      </c>
      <c r="AU3" s="48" t="s">
        <v>929</v>
      </c>
      <c r="AV3" s="38" t="s">
        <v>1105</v>
      </c>
      <c r="AW3" s="13" t="s">
        <v>1088</v>
      </c>
      <c r="AX3" s="6" t="s">
        <v>309</v>
      </c>
      <c r="AY3" s="6" t="s">
        <v>310</v>
      </c>
      <c r="AZ3" s="6" t="s">
        <v>307</v>
      </c>
      <c r="BA3" s="19" t="s">
        <v>699</v>
      </c>
      <c r="BB3" s="22" t="s">
        <v>701</v>
      </c>
      <c r="BC3" s="19" t="s">
        <v>719</v>
      </c>
    </row>
    <row r="4" spans="1:55">
      <c r="A4">
        <v>51013000</v>
      </c>
      <c r="B4" s="10" t="s">
        <v>242</v>
      </c>
      <c r="C4" s="10" t="s">
        <v>450</v>
      </c>
      <c r="D4" s="10"/>
      <c r="E4" s="10">
        <v>4</v>
      </c>
      <c r="F4" s="10">
        <v>3</v>
      </c>
      <c r="G4" s="10">
        <v>5</v>
      </c>
      <c r="H4" s="4">
        <f t="shared" ref="H4:H11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1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LOOKUP($Z4,[1]Skill!$A:$A,[1]Skill!$V:$V)*$AA4/100)+
IF(ISBLANK($AB4),0, LOOKUP($AB4,[1]Skill!$A:$A,[1]Skill!$V:$V)*$AC4/100)+
IF(ISBLANK($AD4),0, LOOKUP($AD4,[1]Skill!$A:$A,[1]Skill!$V:$V)*$AE4/100)+
IF(ISBLANK($AF4),0, LOOKUP($AF4,[1]Skill!$A:$A,[1]Skill!$V:$V)*$AG4/100)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1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1090</v>
      </c>
      <c r="AX4" s="10">
        <v>6</v>
      </c>
      <c r="AY4" s="10">
        <v>223</v>
      </c>
      <c r="AZ4" s="20"/>
      <c r="BA4" s="20">
        <v>1</v>
      </c>
      <c r="BB4" s="31">
        <v>0</v>
      </c>
      <c r="BC4" s="31">
        <v>0</v>
      </c>
    </row>
    <row r="5" spans="1:55">
      <c r="A5">
        <v>51013001</v>
      </c>
      <c r="B5" s="10" t="s">
        <v>223</v>
      </c>
      <c r="C5" s="10" t="s">
        <v>643</v>
      </c>
      <c r="D5" s="21"/>
      <c r="E5" s="10">
        <v>1</v>
      </c>
      <c r="F5" s="10">
        <v>14</v>
      </c>
      <c r="G5" s="10">
        <v>0</v>
      </c>
      <c r="H5" s="10">
        <f t="shared" si="0"/>
        <v>2</v>
      </c>
      <c r="I5" s="10">
        <v>2</v>
      </c>
      <c r="J5" s="10">
        <v>-14</v>
      </c>
      <c r="K5" s="10">
        <v>16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2</v>
      </c>
      <c r="U5" s="10">
        <v>10</v>
      </c>
      <c r="V5" s="10">
        <v>10</v>
      </c>
      <c r="W5" s="10">
        <v>0</v>
      </c>
      <c r="X5" s="10" t="s">
        <v>6</v>
      </c>
      <c r="Y5" s="21"/>
      <c r="Z5" s="20">
        <v>55010006</v>
      </c>
      <c r="AA5" s="20">
        <v>100</v>
      </c>
      <c r="AB5" s="49"/>
      <c r="AC5" s="49"/>
      <c r="AD5" s="49"/>
      <c r="AE5" s="49"/>
      <c r="AF5" s="49"/>
      <c r="AG5" s="49"/>
      <c r="AH5" s="20" t="e">
        <f>IF(ISBLANK($Z5),0, LOOKUP($Z5,[1]Skill!$A:$A,[1]Skill!$V:$V)*$AA5/100)+
IF(ISBLANK($AB5),0, LOOKUP($AB5,[1]Skill!$A:$A,[1]Skill!$V:$V)*$AC5/100)+
IF(ISBLANK($AD5),0, LOOKUP($AD5,[1]Skill!$A:$A,[1]Skill!$V:$V)*$AE5/100)+
IF(ISBLANK($AF5),0, LOOKUP($AF5,[1]Skill!$A:$A,[1]Skill!$V:$V)*$AG5/100)</f>
        <v>#N/A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1" si="3">CONCATENATE(AO5,";",AP5,";",AQ5,";",AR5,";",AS5,";",AT5,";",AU5)</f>
        <v>0;0;0;0;0;0;0</v>
      </c>
      <c r="AW5" s="52" t="s">
        <v>1090</v>
      </c>
      <c r="AX5" s="10">
        <v>6</v>
      </c>
      <c r="AY5" s="10">
        <v>205</v>
      </c>
      <c r="AZ5" s="20"/>
      <c r="BA5" s="23">
        <v>1</v>
      </c>
      <c r="BB5" s="34">
        <v>0</v>
      </c>
      <c r="BC5" s="31">
        <v>0</v>
      </c>
    </row>
    <row r="6" spans="1:55">
      <c r="A6">
        <v>51013002</v>
      </c>
      <c r="B6" s="4" t="s">
        <v>705</v>
      </c>
      <c r="C6" s="4" t="s">
        <v>704</v>
      </c>
      <c r="D6" s="21"/>
      <c r="E6" s="4">
        <v>1</v>
      </c>
      <c r="F6" s="4">
        <v>11</v>
      </c>
      <c r="G6" s="4">
        <v>0</v>
      </c>
      <c r="H6" s="4">
        <f t="shared" si="0"/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si="1"/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LOOKUP($Z6,[1]Skill!$A:$A,[1]Skill!$V:$V)*$AA6/100)+
IF(ISBLANK($AB6),0, LOOKUP($AB6,[1]Skill!$A:$A,[1]Skill!$V:$V)*$AC6/100)+
IF(ISBLANK($AD6),0, LOOKUP($AD6,[1]Skill!$A:$A,[1]Skill!$V:$V)*$AE6/100)+
IF(ISBLANK($AF6),0, LOOKUP($AF6,[1]Skill!$A:$A,[1]Skill!$V:$V)*$AG6/100)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si="3"/>
        <v>0;0;0;0;0;0;0</v>
      </c>
      <c r="AW6" s="52" t="s">
        <v>1090</v>
      </c>
      <c r="AX6" s="4">
        <v>6</v>
      </c>
      <c r="AY6" s="4">
        <v>10000</v>
      </c>
      <c r="AZ6" s="20"/>
      <c r="BA6" s="23">
        <v>1</v>
      </c>
      <c r="BB6" s="34">
        <v>0</v>
      </c>
      <c r="BC6" s="31">
        <v>0</v>
      </c>
    </row>
    <row r="7" spans="1:55">
      <c r="A7">
        <v>51018001</v>
      </c>
      <c r="B7" s="10" t="s">
        <v>837</v>
      </c>
      <c r="C7" s="10" t="s">
        <v>836</v>
      </c>
      <c r="D7" s="21"/>
      <c r="E7" s="10">
        <v>1</v>
      </c>
      <c r="F7" s="10">
        <v>35</v>
      </c>
      <c r="G7" s="10">
        <v>0</v>
      </c>
      <c r="H7" s="10">
        <f t="shared" si="0"/>
        <v>6</v>
      </c>
      <c r="I7" s="10">
        <v>0</v>
      </c>
      <c r="J7" s="4">
        <v>-35</v>
      </c>
      <c r="K7" s="4">
        <v>400</v>
      </c>
      <c r="L7" s="4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si="1"/>
        <v>365</v>
      </c>
      <c r="U7" s="10">
        <v>10</v>
      </c>
      <c r="V7" s="10">
        <v>0</v>
      </c>
      <c r="W7" s="10">
        <v>0</v>
      </c>
      <c r="X7" s="10" t="s">
        <v>6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LOOKUP($Z7,[1]Skill!$A:$A,[1]Skill!$V:$V)*$AA7/100)+
IF(ISBLANK($AB7),0, LOOKUP($AB7,[1]Skill!$A:$A,[1]Skill!$V:$V)*$AC7/100)+
IF(ISBLANK($AD7),0, LOOKUP($AD7,[1]Skill!$A:$A,[1]Skill!$V:$V)*$AE7/100)+
IF(ISBLANK($AF7),0, LOOKUP($AF7,[1]Skill!$A:$A,[1]Skill!$V:$V)*$AG7/100)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si="3"/>
        <v>0;0;0;0;0;0;0</v>
      </c>
      <c r="AW7" s="52" t="s">
        <v>1090</v>
      </c>
      <c r="AX7" s="10">
        <v>6</v>
      </c>
      <c r="AY7" s="10">
        <v>10001</v>
      </c>
      <c r="AZ7" s="20"/>
      <c r="BA7" s="23">
        <v>1</v>
      </c>
      <c r="BB7" s="34">
        <v>0</v>
      </c>
      <c r="BC7" s="31">
        <v>0</v>
      </c>
    </row>
    <row r="8" spans="1:55">
      <c r="A8" t="s">
        <v>1084</v>
      </c>
      <c r="B8" s="10" t="s">
        <v>1079</v>
      </c>
      <c r="C8" s="10" t="s">
        <v>1081</v>
      </c>
      <c r="D8" s="21"/>
      <c r="E8" s="10">
        <v>4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0</v>
      </c>
      <c r="K8" s="4">
        <v>300</v>
      </c>
      <c r="L8" s="4">
        <v>0</v>
      </c>
      <c r="M8" s="10">
        <v>0</v>
      </c>
      <c r="N8" s="10">
        <v>0</v>
      </c>
      <c r="O8" s="10">
        <v>3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315</v>
      </c>
      <c r="U8" s="10">
        <v>35</v>
      </c>
      <c r="V8" s="10">
        <v>0</v>
      </c>
      <c r="W8" s="10">
        <v>0</v>
      </c>
      <c r="X8" s="10" t="s">
        <v>1092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LOOKUP($Z8,[1]Skill!$A:$A,[1]Skill!$V:$V)*$AA8/100)+
IF(ISBLANK($AB8),0, LOOKUP($AB8,[1]Skill!$A:$A,[1]Skill!$V:$V)*$AC8/100)+
IF(ISBLANK($AD8),0, LOOKUP($AD8,[1]Skill!$A:$A,[1]Skill!$V:$V)*$AE8/100)+
IF(ISBLANK($AF8),0, LOOKUP($AF8,[1]Skill!$A:$A,[1]Skill!$V:$V)*$AG8/100)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1091</v>
      </c>
      <c r="AX8" s="10">
        <v>6</v>
      </c>
      <c r="AY8" s="10">
        <v>10002</v>
      </c>
      <c r="AZ8" s="20"/>
      <c r="BA8" s="23">
        <v>1</v>
      </c>
      <c r="BB8" s="34">
        <v>0</v>
      </c>
      <c r="BC8" s="31">
        <v>0</v>
      </c>
    </row>
    <row r="9" spans="1:55">
      <c r="A9" t="s">
        <v>1127</v>
      </c>
      <c r="B9" s="10" t="s">
        <v>1080</v>
      </c>
      <c r="C9" s="10" t="s">
        <v>1082</v>
      </c>
      <c r="D9" s="21"/>
      <c r="E9" s="10">
        <v>3</v>
      </c>
      <c r="F9" s="10">
        <v>2</v>
      </c>
      <c r="G9" s="10">
        <v>0</v>
      </c>
      <c r="H9" s="10">
        <f t="shared" si="0"/>
        <v>6</v>
      </c>
      <c r="I9" s="10">
        <v>0</v>
      </c>
      <c r="J9" s="4">
        <v>5</v>
      </c>
      <c r="K9" s="4">
        <v>150</v>
      </c>
      <c r="L9" s="4">
        <v>0</v>
      </c>
      <c r="M9" s="10">
        <v>0</v>
      </c>
      <c r="N9" s="10">
        <v>0</v>
      </c>
      <c r="O9" s="10">
        <v>5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180</v>
      </c>
      <c r="U9" s="10">
        <v>40</v>
      </c>
      <c r="V9" s="10">
        <v>0</v>
      </c>
      <c r="W9" s="10">
        <v>0</v>
      </c>
      <c r="X9" s="10" t="s">
        <v>1085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LOOKUP($Z9,[1]Skill!$A:$A,[1]Skill!$V:$V)*$AA9/100)+
IF(ISBLANK($AB9),0, LOOKUP($AB9,[1]Skill!$A:$A,[1]Skill!$V:$V)*$AC9/100)+
IF(ISBLANK($AD9),0, LOOKUP($AD9,[1]Skill!$A:$A,[1]Skill!$V:$V)*$AE9/100)+
IF(ISBLANK($AF9),0, LOOKUP($AF9,[1]Skill!$A:$A,[1]Skill!$V:$V)*$AG9/100)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ref="AN9" si="4"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1091</v>
      </c>
      <c r="AX9" s="10">
        <v>6</v>
      </c>
      <c r="AY9" s="10">
        <v>10003</v>
      </c>
      <c r="AZ9" s="20"/>
      <c r="BA9" s="23">
        <v>1</v>
      </c>
      <c r="BB9" s="34">
        <v>0</v>
      </c>
      <c r="BC9" s="31">
        <v>0</v>
      </c>
    </row>
    <row r="10" spans="1:55">
      <c r="A10">
        <v>51019299</v>
      </c>
      <c r="B10" s="33" t="s">
        <v>681</v>
      </c>
      <c r="C10" s="33" t="s">
        <v>675</v>
      </c>
      <c r="D10" s="21"/>
      <c r="E10" s="33">
        <v>1</v>
      </c>
      <c r="F10" s="33">
        <v>8</v>
      </c>
      <c r="G10" s="33">
        <v>0</v>
      </c>
      <c r="H10" s="33">
        <f t="shared" si="0"/>
        <v>1</v>
      </c>
      <c r="I10" s="33">
        <v>1</v>
      </c>
      <c r="J10" s="33">
        <v>0</v>
      </c>
      <c r="K10" s="33">
        <v>0</v>
      </c>
      <c r="L10" s="33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0</v>
      </c>
      <c r="U10" s="10">
        <v>35</v>
      </c>
      <c r="V10" s="10">
        <v>15</v>
      </c>
      <c r="W10" s="10">
        <v>0</v>
      </c>
      <c r="X10" s="10" t="s">
        <v>64</v>
      </c>
      <c r="Y10" s="21"/>
      <c r="Z10" s="49">
        <v>55000021</v>
      </c>
      <c r="AA10" s="49">
        <v>100</v>
      </c>
      <c r="AB10" s="49"/>
      <c r="AC10" s="49"/>
      <c r="AD10" s="49"/>
      <c r="AE10" s="49"/>
      <c r="AF10" s="49"/>
      <c r="AG10" s="49"/>
      <c r="AH10" s="20" t="e">
        <f>IF(ISBLANK($Z10),0, LOOKUP($Z10,[1]Skill!$A:$A,[1]Skill!$V:$V)*$AA10/100)+
IF(ISBLANK($AB10),0, LOOKUP($AB10,[1]Skill!$A:$A,[1]Skill!$V:$V)*$AC10/100)+
IF(ISBLANK($AD10),0, LOOKUP($AD10,[1]Skill!$A:$A,[1]Skill!$V:$V)*$AE10/100)+
IF(ISBLANK($AF10),0, LOOKUP($AF10,[1]Skill!$A:$A,[1]Skill!$V:$V)*$AG10/100)</f>
        <v>#N/A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si="2"/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1090</v>
      </c>
      <c r="AX10" s="33">
        <v>6</v>
      </c>
      <c r="AY10" s="33">
        <v>299</v>
      </c>
      <c r="AZ10" s="20"/>
      <c r="BA10" s="23">
        <v>1</v>
      </c>
      <c r="BB10" s="34">
        <v>0</v>
      </c>
      <c r="BC10" s="35">
        <v>0</v>
      </c>
    </row>
    <row r="11" spans="1:55">
      <c r="A11" t="s">
        <v>1083</v>
      </c>
      <c r="B11" s="10" t="s">
        <v>835</v>
      </c>
      <c r="C11" s="10" t="s">
        <v>738</v>
      </c>
      <c r="D11" s="21"/>
      <c r="E11" s="10">
        <v>1</v>
      </c>
      <c r="F11" s="10">
        <v>35</v>
      </c>
      <c r="G11" s="10">
        <v>0</v>
      </c>
      <c r="H11" s="10">
        <f t="shared" si="0"/>
        <v>6</v>
      </c>
      <c r="I11" s="10">
        <v>0</v>
      </c>
      <c r="J11" s="4">
        <v>-35</v>
      </c>
      <c r="K11" s="4">
        <v>400</v>
      </c>
      <c r="L11" s="4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365</v>
      </c>
      <c r="U11" s="10">
        <v>10</v>
      </c>
      <c r="V11" s="10">
        <v>10</v>
      </c>
      <c r="W11" s="10">
        <v>0</v>
      </c>
      <c r="X11" s="10" t="s">
        <v>6</v>
      </c>
      <c r="Y11" s="21"/>
      <c r="Z11" s="49">
        <v>55000021</v>
      </c>
      <c r="AA11" s="49">
        <v>100</v>
      </c>
      <c r="AB11" s="49"/>
      <c r="AC11" s="49"/>
      <c r="AD11" s="49"/>
      <c r="AE11" s="49"/>
      <c r="AF11" s="49"/>
      <c r="AG11" s="49"/>
      <c r="AH11" s="20" t="e">
        <f>IF(ISBLANK($Z11),0, LOOKUP($Z11,[1]Skill!$A:$A,[1]Skill!$V:$V)*$AA11/100)+
IF(ISBLANK($AB11),0, LOOKUP($AB11,[1]Skill!$A:$A,[1]Skill!$V:$V)*$AC11/100)+
IF(ISBLANK($AD11),0, LOOKUP($AD11,[1]Skill!$A:$A,[1]Skill!$V:$V)*$AE11/100)+
IF(ISBLANK($AF11),0, LOOKUP($AF11,[1]Skill!$A:$A,[1]Skill!$V:$V)*$AG11/100)</f>
        <v>#N/A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1090</v>
      </c>
      <c r="AX11" s="10">
        <v>6</v>
      </c>
      <c r="AY11" s="10">
        <v>299</v>
      </c>
      <c r="AZ11" s="20"/>
      <c r="BA11" s="23">
        <v>1</v>
      </c>
      <c r="BB11" s="34">
        <v>0</v>
      </c>
      <c r="BC11" s="34">
        <v>0</v>
      </c>
    </row>
  </sheetData>
  <phoneticPr fontId="18" type="noConversion"/>
  <conditionalFormatting sqref="K4:K7 K10:K11">
    <cfRule type="cellIs" dxfId="13" priority="24" operator="between">
      <formula>-30</formula>
      <formula>30</formula>
    </cfRule>
  </conditionalFormatting>
  <conditionalFormatting sqref="J4">
    <cfRule type="cellIs" dxfId="12" priority="23" operator="between">
      <formula>-30</formula>
      <formula>30</formula>
    </cfRule>
  </conditionalFormatting>
  <conditionalFormatting sqref="J5:J7">
    <cfRule type="cellIs" dxfId="11" priority="22" operator="between">
      <formula>-30</formula>
      <formula>30</formula>
    </cfRule>
  </conditionalFormatting>
  <conditionalFormatting sqref="J11">
    <cfRule type="cellIs" dxfId="10" priority="21" operator="between">
      <formula>-30</formula>
      <formula>30</formula>
    </cfRule>
  </conditionalFormatting>
  <conditionalFormatting sqref="J10">
    <cfRule type="cellIs" dxfId="9" priority="20" operator="between">
      <formula>-30</formula>
      <formula>30</formula>
    </cfRule>
  </conditionalFormatting>
  <conditionalFormatting sqref="T10:T11 T5:T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8" priority="16" operator="between">
      <formula>-30</formula>
      <formula>30</formula>
    </cfRule>
  </conditionalFormatting>
  <conditionalFormatting sqref="J9">
    <cfRule type="cellIs" dxfId="7" priority="15" operator="between">
      <formula>-30</formula>
      <formula>30</formula>
    </cfRule>
  </conditionalFormatting>
  <conditionalFormatting sqref="T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">
    <cfRule type="cellIs" dxfId="6" priority="13" operator="between">
      <formula>-30</formula>
      <formula>30</formula>
    </cfRule>
  </conditionalFormatting>
  <conditionalFormatting sqref="J8">
    <cfRule type="cellIs" dxfId="5" priority="12" operator="between">
      <formula>-30</formula>
      <formula>30</formula>
    </cfRule>
  </conditionalFormatting>
  <conditionalFormatting sqref="T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685</v>
      </c>
      <c r="B1" s="5" t="s">
        <v>682</v>
      </c>
      <c r="C1" s="5" t="s">
        <v>316</v>
      </c>
      <c r="D1" s="5" t="s">
        <v>317</v>
      </c>
      <c r="E1" s="5" t="s">
        <v>318</v>
      </c>
      <c r="F1" s="5" t="s">
        <v>319</v>
      </c>
      <c r="G1" s="5" t="s">
        <v>320</v>
      </c>
      <c r="H1" s="5" t="s">
        <v>321</v>
      </c>
      <c r="I1" s="5" t="s">
        <v>322</v>
      </c>
    </row>
    <row r="2" spans="1:9">
      <c r="A2" s="2" t="s">
        <v>683</v>
      </c>
      <c r="B2" s="2" t="s">
        <v>683</v>
      </c>
      <c r="C2" s="2" t="s">
        <v>295</v>
      </c>
      <c r="D2" s="2" t="s">
        <v>295</v>
      </c>
      <c r="E2" s="2" t="s">
        <v>295</v>
      </c>
      <c r="F2" s="2" t="s">
        <v>295</v>
      </c>
      <c r="G2" s="2" t="s">
        <v>295</v>
      </c>
      <c r="H2" s="2" t="s">
        <v>295</v>
      </c>
      <c r="I2" s="2" t="s">
        <v>295</v>
      </c>
    </row>
    <row r="3" spans="1:9">
      <c r="A3" s="6" t="s">
        <v>686</v>
      </c>
      <c r="B3" s="6" t="s">
        <v>684</v>
      </c>
      <c r="C3" s="6" t="s">
        <v>300</v>
      </c>
      <c r="D3" s="6" t="s">
        <v>301</v>
      </c>
      <c r="E3" s="6" t="s">
        <v>302</v>
      </c>
      <c r="F3" s="6" t="s">
        <v>303</v>
      </c>
      <c r="G3" s="6" t="s">
        <v>304</v>
      </c>
      <c r="H3" s="6" t="s">
        <v>305</v>
      </c>
      <c r="I3" s="6" t="s">
        <v>688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5"/>
  <sheetViews>
    <sheetView topLeftCell="D273" workbookViewId="0">
      <selection activeCell="H292" sqref="H292"/>
    </sheetView>
  </sheetViews>
  <sheetFormatPr defaultRowHeight="14.4"/>
  <cols>
    <col min="1" max="7" width="6.21875" customWidth="1"/>
  </cols>
  <sheetData>
    <row r="1" spans="1:19">
      <c r="A1" s="4">
        <v>50</v>
      </c>
      <c r="B1" s="4">
        <v>10</v>
      </c>
      <c r="C1" s="4">
        <v>20</v>
      </c>
      <c r="D1" s="4">
        <v>50</v>
      </c>
      <c r="E1" s="4">
        <v>60</v>
      </c>
      <c r="F1" s="4">
        <v>70</v>
      </c>
      <c r="G1" s="4">
        <v>41.666666666666664</v>
      </c>
      <c r="I1">
        <f>SUM(A1:H1)</f>
        <v>301.66666666666669</v>
      </c>
      <c r="K1">
        <f>INT(A1/$I1*350-50)</f>
        <v>8</v>
      </c>
      <c r="L1">
        <f t="shared" ref="L1:Q1" si="0">INT(B1/$I1*350-50)</f>
        <v>-39</v>
      </c>
      <c r="M1">
        <f t="shared" si="0"/>
        <v>-27</v>
      </c>
      <c r="N1">
        <f t="shared" si="0"/>
        <v>8</v>
      </c>
      <c r="O1">
        <f t="shared" si="0"/>
        <v>19</v>
      </c>
      <c r="P1">
        <f t="shared" si="0"/>
        <v>31</v>
      </c>
      <c r="Q1">
        <f t="shared" si="0"/>
        <v>-2</v>
      </c>
      <c r="S1">
        <f>SUM(K1:R1)</f>
        <v>-2</v>
      </c>
    </row>
    <row r="2" spans="1:19">
      <c r="A2" s="4">
        <v>55</v>
      </c>
      <c r="B2" s="4">
        <v>44</v>
      </c>
      <c r="C2" s="4">
        <v>30</v>
      </c>
      <c r="D2" s="4">
        <v>40</v>
      </c>
      <c r="E2" s="4">
        <v>36</v>
      </c>
      <c r="F2" s="4">
        <v>44</v>
      </c>
      <c r="G2" s="4">
        <v>51.666666666666664</v>
      </c>
      <c r="I2">
        <f t="shared" ref="I2:I65" si="1">SUM(A2:H2)</f>
        <v>300.66666666666669</v>
      </c>
      <c r="K2">
        <f>INT(A2/$I2*350-50)</f>
        <v>14</v>
      </c>
      <c r="L2">
        <f t="shared" ref="L2:L3" si="2">INT(B2/$I2*350-50)</f>
        <v>1</v>
      </c>
      <c r="M2">
        <f t="shared" ref="M2:M3" si="3">INT(C2/$I2*350-50)</f>
        <v>-16</v>
      </c>
      <c r="N2">
        <f t="shared" ref="N2:N3" si="4">INT(D2/$I2*350-50)</f>
        <v>-4</v>
      </c>
      <c r="O2">
        <f t="shared" ref="O2:O3" si="5">INT(E2/$I2*350-50)</f>
        <v>-9</v>
      </c>
      <c r="P2">
        <f t="shared" ref="P2:P3" si="6">INT(F2/$I2*350-50)</f>
        <v>1</v>
      </c>
      <c r="Q2">
        <f t="shared" ref="Q2:Q3" si="7">INT(G2/$I2*350-50)</f>
        <v>10</v>
      </c>
      <c r="S2">
        <f t="shared" ref="S2:S65" si="8">SUM(K2:R2)</f>
        <v>-3</v>
      </c>
    </row>
    <row r="3" spans="1:19">
      <c r="A3" s="4">
        <v>50</v>
      </c>
      <c r="B3" s="4">
        <v>40</v>
      </c>
      <c r="C3" s="4">
        <v>20</v>
      </c>
      <c r="D3" s="4">
        <v>48</v>
      </c>
      <c r="E3" s="4">
        <v>40</v>
      </c>
      <c r="F3" s="4">
        <v>50</v>
      </c>
      <c r="G3" s="4">
        <v>58.333333333333336</v>
      </c>
      <c r="I3">
        <f t="shared" si="1"/>
        <v>306.33333333333331</v>
      </c>
      <c r="K3">
        <f t="shared" ref="K3:K66" si="9">INT(A3/$I3*350-50)</f>
        <v>7</v>
      </c>
      <c r="L3">
        <f t="shared" si="2"/>
        <v>-5</v>
      </c>
      <c r="M3">
        <f t="shared" si="3"/>
        <v>-28</v>
      </c>
      <c r="N3">
        <f t="shared" si="4"/>
        <v>4</v>
      </c>
      <c r="O3">
        <f t="shared" si="5"/>
        <v>-5</v>
      </c>
      <c r="P3">
        <f t="shared" si="6"/>
        <v>7</v>
      </c>
      <c r="Q3">
        <f t="shared" si="7"/>
        <v>16</v>
      </c>
      <c r="S3">
        <f t="shared" si="8"/>
        <v>-4</v>
      </c>
    </row>
    <row r="4" spans="1:19">
      <c r="A4" s="4">
        <v>60</v>
      </c>
      <c r="B4" s="4">
        <v>40</v>
      </c>
      <c r="C4" s="4">
        <v>20</v>
      </c>
      <c r="D4" s="4">
        <v>28</v>
      </c>
      <c r="E4" s="4">
        <v>28</v>
      </c>
      <c r="F4" s="4">
        <v>44</v>
      </c>
      <c r="G4" s="4">
        <v>66.666666666666671</v>
      </c>
      <c r="I4">
        <f t="shared" si="1"/>
        <v>286.66666666666669</v>
      </c>
      <c r="K4">
        <f t="shared" si="9"/>
        <v>23</v>
      </c>
      <c r="L4">
        <f t="shared" ref="L4:L67" si="10">INT(B4/$I4*350-50)</f>
        <v>-2</v>
      </c>
      <c r="M4">
        <f t="shared" ref="M4:M67" si="11">INT(C4/$I4*350-50)</f>
        <v>-26</v>
      </c>
      <c r="N4">
        <f t="shared" ref="N4:N67" si="12">INT(D4/$I4*350-50)</f>
        <v>-16</v>
      </c>
      <c r="O4">
        <f t="shared" ref="O4:O67" si="13">INT(E4/$I4*350-50)</f>
        <v>-16</v>
      </c>
      <c r="P4">
        <f t="shared" ref="P4:P67" si="14">INT(F4/$I4*350-50)</f>
        <v>3</v>
      </c>
      <c r="Q4">
        <f t="shared" ref="Q4:Q67" si="15">INT(G4/$I4*350-50)</f>
        <v>31</v>
      </c>
      <c r="S4">
        <f t="shared" si="8"/>
        <v>-3</v>
      </c>
    </row>
    <row r="5" spans="1:19">
      <c r="A5" s="4">
        <v>50</v>
      </c>
      <c r="B5" s="4">
        <v>40</v>
      </c>
      <c r="C5" s="4">
        <v>20</v>
      </c>
      <c r="D5" s="4">
        <v>40</v>
      </c>
      <c r="E5" s="4">
        <v>30</v>
      </c>
      <c r="F5" s="4">
        <v>50</v>
      </c>
      <c r="G5" s="4">
        <v>56.666666666666664</v>
      </c>
      <c r="I5">
        <f t="shared" si="1"/>
        <v>286.66666666666669</v>
      </c>
      <c r="K5">
        <f t="shared" si="9"/>
        <v>11</v>
      </c>
      <c r="L5">
        <f t="shared" si="10"/>
        <v>-2</v>
      </c>
      <c r="M5">
        <f t="shared" si="11"/>
        <v>-26</v>
      </c>
      <c r="N5">
        <f t="shared" si="12"/>
        <v>-2</v>
      </c>
      <c r="O5">
        <f t="shared" si="13"/>
        <v>-14</v>
      </c>
      <c r="P5">
        <f t="shared" si="14"/>
        <v>11</v>
      </c>
      <c r="Q5">
        <f t="shared" si="15"/>
        <v>19</v>
      </c>
      <c r="S5">
        <f t="shared" si="8"/>
        <v>-3</v>
      </c>
    </row>
    <row r="6" spans="1:19">
      <c r="A6" s="4">
        <v>0</v>
      </c>
      <c r="B6" s="4">
        <v>80</v>
      </c>
      <c r="C6" s="4">
        <v>40</v>
      </c>
      <c r="D6" s="4">
        <v>40</v>
      </c>
      <c r="E6" s="4">
        <v>0</v>
      </c>
      <c r="F6" s="4">
        <v>20</v>
      </c>
      <c r="G6" s="4">
        <v>68.333333333333329</v>
      </c>
      <c r="I6">
        <f t="shared" si="1"/>
        <v>248.33333333333331</v>
      </c>
      <c r="K6">
        <f t="shared" si="9"/>
        <v>-50</v>
      </c>
      <c r="L6">
        <f t="shared" si="10"/>
        <v>62</v>
      </c>
      <c r="M6">
        <f t="shared" si="11"/>
        <v>6</v>
      </c>
      <c r="N6">
        <f t="shared" si="12"/>
        <v>6</v>
      </c>
      <c r="O6">
        <f t="shared" si="13"/>
        <v>-50</v>
      </c>
      <c r="P6">
        <f t="shared" si="14"/>
        <v>-22</v>
      </c>
      <c r="Q6">
        <f t="shared" si="15"/>
        <v>46</v>
      </c>
      <c r="S6">
        <f t="shared" si="8"/>
        <v>-2</v>
      </c>
    </row>
    <row r="7" spans="1:19">
      <c r="A7" s="4">
        <v>65</v>
      </c>
      <c r="B7" s="4">
        <v>46</v>
      </c>
      <c r="C7" s="4">
        <v>20</v>
      </c>
      <c r="D7" s="4">
        <v>28</v>
      </c>
      <c r="E7" s="4">
        <v>8</v>
      </c>
      <c r="F7" s="4">
        <v>30</v>
      </c>
      <c r="G7" s="4">
        <v>81.666666666666671</v>
      </c>
      <c r="I7">
        <f t="shared" si="1"/>
        <v>278.66666666666669</v>
      </c>
      <c r="K7">
        <f t="shared" si="9"/>
        <v>31</v>
      </c>
      <c r="L7">
        <f t="shared" si="10"/>
        <v>7</v>
      </c>
      <c r="M7">
        <f t="shared" si="11"/>
        <v>-25</v>
      </c>
      <c r="N7">
        <f t="shared" si="12"/>
        <v>-15</v>
      </c>
      <c r="O7">
        <f t="shared" si="13"/>
        <v>-40</v>
      </c>
      <c r="P7">
        <f t="shared" si="14"/>
        <v>-13</v>
      </c>
      <c r="Q7">
        <f t="shared" si="15"/>
        <v>52</v>
      </c>
      <c r="S7">
        <f t="shared" si="8"/>
        <v>-3</v>
      </c>
    </row>
    <row r="8" spans="1:19">
      <c r="A8" s="4">
        <v>30</v>
      </c>
      <c r="B8" s="4">
        <v>40</v>
      </c>
      <c r="C8" s="4">
        <v>30</v>
      </c>
      <c r="D8" s="4">
        <v>40</v>
      </c>
      <c r="E8" s="4">
        <v>20</v>
      </c>
      <c r="F8" s="4">
        <v>30</v>
      </c>
      <c r="G8" s="4">
        <v>33.333333333333336</v>
      </c>
      <c r="I8">
        <f t="shared" si="1"/>
        <v>223.33333333333334</v>
      </c>
      <c r="K8">
        <f t="shared" si="9"/>
        <v>-3</v>
      </c>
      <c r="L8">
        <f t="shared" si="10"/>
        <v>12</v>
      </c>
      <c r="M8">
        <f t="shared" si="11"/>
        <v>-3</v>
      </c>
      <c r="N8">
        <f t="shared" si="12"/>
        <v>12</v>
      </c>
      <c r="O8">
        <f t="shared" si="13"/>
        <v>-19</v>
      </c>
      <c r="P8">
        <f t="shared" si="14"/>
        <v>-3</v>
      </c>
      <c r="Q8">
        <f t="shared" si="15"/>
        <v>2</v>
      </c>
      <c r="S8">
        <f t="shared" si="8"/>
        <v>-2</v>
      </c>
    </row>
    <row r="9" spans="1:19">
      <c r="A9" s="4">
        <v>0</v>
      </c>
      <c r="B9" s="4">
        <v>80</v>
      </c>
      <c r="C9" s="4">
        <v>50</v>
      </c>
      <c r="D9" s="4">
        <v>30</v>
      </c>
      <c r="E9" s="4">
        <v>10</v>
      </c>
      <c r="F9" s="4">
        <v>20</v>
      </c>
      <c r="G9" s="4">
        <v>50</v>
      </c>
      <c r="I9">
        <f t="shared" si="1"/>
        <v>240</v>
      </c>
      <c r="K9">
        <f t="shared" si="9"/>
        <v>-50</v>
      </c>
      <c r="L9">
        <f t="shared" si="10"/>
        <v>66</v>
      </c>
      <c r="M9">
        <f t="shared" si="11"/>
        <v>22</v>
      </c>
      <c r="N9">
        <f t="shared" si="12"/>
        <v>-7</v>
      </c>
      <c r="O9">
        <f t="shared" si="13"/>
        <v>-36</v>
      </c>
      <c r="P9">
        <f t="shared" si="14"/>
        <v>-21</v>
      </c>
      <c r="Q9">
        <f t="shared" si="15"/>
        <v>22</v>
      </c>
      <c r="S9">
        <f t="shared" si="8"/>
        <v>-4</v>
      </c>
    </row>
    <row r="10" spans="1:19">
      <c r="A10" s="4">
        <v>40</v>
      </c>
      <c r="B10" s="4">
        <v>40</v>
      </c>
      <c r="C10" s="4">
        <v>40</v>
      </c>
      <c r="D10" s="4">
        <v>30</v>
      </c>
      <c r="E10" s="4">
        <v>20</v>
      </c>
      <c r="F10" s="4">
        <v>40</v>
      </c>
      <c r="G10" s="4">
        <v>66.666666666666671</v>
      </c>
      <c r="I10">
        <f t="shared" si="1"/>
        <v>276.66666666666669</v>
      </c>
      <c r="K10">
        <f t="shared" si="9"/>
        <v>0</v>
      </c>
      <c r="L10">
        <f t="shared" si="10"/>
        <v>0</v>
      </c>
      <c r="M10">
        <f t="shared" si="11"/>
        <v>0</v>
      </c>
      <c r="N10">
        <f t="shared" si="12"/>
        <v>-13</v>
      </c>
      <c r="O10">
        <f t="shared" si="13"/>
        <v>-25</v>
      </c>
      <c r="P10">
        <f t="shared" si="14"/>
        <v>0</v>
      </c>
      <c r="Q10">
        <f t="shared" si="15"/>
        <v>34</v>
      </c>
      <c r="S10">
        <f t="shared" si="8"/>
        <v>-4</v>
      </c>
    </row>
    <row r="11" spans="1:19">
      <c r="A11" s="4">
        <v>45</v>
      </c>
      <c r="B11" s="4">
        <v>10</v>
      </c>
      <c r="C11" s="4">
        <v>30</v>
      </c>
      <c r="D11" s="4">
        <v>20</v>
      </c>
      <c r="E11" s="4">
        <v>60</v>
      </c>
      <c r="F11" s="4">
        <v>40</v>
      </c>
      <c r="G11" s="4">
        <v>75</v>
      </c>
      <c r="I11">
        <f t="shared" si="1"/>
        <v>280</v>
      </c>
      <c r="K11">
        <f t="shared" si="9"/>
        <v>6</v>
      </c>
      <c r="L11">
        <f t="shared" si="10"/>
        <v>-38</v>
      </c>
      <c r="M11">
        <f t="shared" si="11"/>
        <v>-13</v>
      </c>
      <c r="N11">
        <f t="shared" si="12"/>
        <v>-25</v>
      </c>
      <c r="O11">
        <f t="shared" si="13"/>
        <v>25</v>
      </c>
      <c r="P11">
        <f t="shared" si="14"/>
        <v>0</v>
      </c>
      <c r="Q11">
        <f t="shared" si="15"/>
        <v>43</v>
      </c>
      <c r="S11">
        <f t="shared" si="8"/>
        <v>-2</v>
      </c>
    </row>
    <row r="12" spans="1:19">
      <c r="A12" s="4">
        <v>65</v>
      </c>
      <c r="B12" s="4">
        <v>20</v>
      </c>
      <c r="C12" s="4">
        <v>20</v>
      </c>
      <c r="D12" s="4">
        <v>32</v>
      </c>
      <c r="E12" s="4">
        <v>28</v>
      </c>
      <c r="F12" s="4">
        <v>50</v>
      </c>
      <c r="G12" s="4">
        <v>46.666666666666664</v>
      </c>
      <c r="I12">
        <f t="shared" si="1"/>
        <v>261.66666666666669</v>
      </c>
      <c r="K12">
        <f t="shared" si="9"/>
        <v>36</v>
      </c>
      <c r="L12">
        <f t="shared" si="10"/>
        <v>-24</v>
      </c>
      <c r="M12">
        <f t="shared" si="11"/>
        <v>-24</v>
      </c>
      <c r="N12">
        <f t="shared" si="12"/>
        <v>-8</v>
      </c>
      <c r="O12">
        <f t="shared" si="13"/>
        <v>-13</v>
      </c>
      <c r="P12">
        <f t="shared" si="14"/>
        <v>16</v>
      </c>
      <c r="Q12">
        <f t="shared" si="15"/>
        <v>12</v>
      </c>
      <c r="S12">
        <f t="shared" si="8"/>
        <v>-5</v>
      </c>
    </row>
    <row r="13" spans="1:19">
      <c r="A13" s="4">
        <v>45</v>
      </c>
      <c r="B13" s="4">
        <v>40</v>
      </c>
      <c r="C13" s="4">
        <v>20</v>
      </c>
      <c r="D13" s="4">
        <v>40</v>
      </c>
      <c r="E13" s="4">
        <v>28</v>
      </c>
      <c r="F13" s="4">
        <v>60</v>
      </c>
      <c r="G13" s="4">
        <v>58.333333333333336</v>
      </c>
      <c r="I13">
        <f t="shared" si="1"/>
        <v>291.33333333333331</v>
      </c>
      <c r="K13">
        <f t="shared" si="9"/>
        <v>4</v>
      </c>
      <c r="L13">
        <f t="shared" si="10"/>
        <v>-2</v>
      </c>
      <c r="M13">
        <f t="shared" si="11"/>
        <v>-26</v>
      </c>
      <c r="N13">
        <f t="shared" si="12"/>
        <v>-2</v>
      </c>
      <c r="O13">
        <f t="shared" si="13"/>
        <v>-17</v>
      </c>
      <c r="P13">
        <f t="shared" si="14"/>
        <v>22</v>
      </c>
      <c r="Q13">
        <f t="shared" si="15"/>
        <v>20</v>
      </c>
      <c r="S13">
        <f t="shared" si="8"/>
        <v>-1</v>
      </c>
    </row>
    <row r="14" spans="1:19">
      <c r="A14" s="4">
        <v>65</v>
      </c>
      <c r="B14" s="4">
        <v>40</v>
      </c>
      <c r="C14" s="4">
        <v>20</v>
      </c>
      <c r="D14" s="4">
        <v>28</v>
      </c>
      <c r="E14" s="4">
        <v>20</v>
      </c>
      <c r="F14" s="4">
        <v>46</v>
      </c>
      <c r="G14" s="4">
        <v>63.333333333333336</v>
      </c>
      <c r="I14">
        <f t="shared" si="1"/>
        <v>282.33333333333331</v>
      </c>
      <c r="K14">
        <f t="shared" si="9"/>
        <v>30</v>
      </c>
      <c r="L14">
        <f t="shared" si="10"/>
        <v>-1</v>
      </c>
      <c r="M14">
        <f t="shared" si="11"/>
        <v>-26</v>
      </c>
      <c r="N14">
        <f t="shared" si="12"/>
        <v>-16</v>
      </c>
      <c r="O14">
        <f t="shared" si="13"/>
        <v>-26</v>
      </c>
      <c r="P14">
        <f t="shared" si="14"/>
        <v>7</v>
      </c>
      <c r="Q14">
        <f t="shared" si="15"/>
        <v>28</v>
      </c>
      <c r="S14">
        <f t="shared" si="8"/>
        <v>-4</v>
      </c>
    </row>
    <row r="15" spans="1:19">
      <c r="A15" s="4">
        <v>55</v>
      </c>
      <c r="B15" s="4">
        <v>50</v>
      </c>
      <c r="C15" s="4">
        <v>20</v>
      </c>
      <c r="D15" s="4">
        <v>36</v>
      </c>
      <c r="E15" s="4">
        <v>36</v>
      </c>
      <c r="F15" s="4">
        <v>50</v>
      </c>
      <c r="G15" s="4">
        <v>58.333333333333336</v>
      </c>
      <c r="I15">
        <f t="shared" si="1"/>
        <v>305.33333333333331</v>
      </c>
      <c r="K15">
        <f t="shared" si="9"/>
        <v>13</v>
      </c>
      <c r="L15">
        <f t="shared" si="10"/>
        <v>7</v>
      </c>
      <c r="M15">
        <f t="shared" si="11"/>
        <v>-28</v>
      </c>
      <c r="N15">
        <f t="shared" si="12"/>
        <v>-9</v>
      </c>
      <c r="O15">
        <f t="shared" si="13"/>
        <v>-9</v>
      </c>
      <c r="P15">
        <f t="shared" si="14"/>
        <v>7</v>
      </c>
      <c r="Q15">
        <f t="shared" si="15"/>
        <v>16</v>
      </c>
      <c r="S15">
        <f t="shared" si="8"/>
        <v>-3</v>
      </c>
    </row>
    <row r="16" spans="1:19">
      <c r="A16" s="4">
        <v>50</v>
      </c>
      <c r="B16" s="4">
        <v>36</v>
      </c>
      <c r="C16" s="4">
        <v>34</v>
      </c>
      <c r="D16" s="4">
        <v>48</v>
      </c>
      <c r="E16" s="4">
        <v>48</v>
      </c>
      <c r="F16" s="4">
        <v>50</v>
      </c>
      <c r="G16" s="4">
        <v>50</v>
      </c>
      <c r="I16">
        <f t="shared" si="1"/>
        <v>316</v>
      </c>
      <c r="K16">
        <f t="shared" si="9"/>
        <v>5</v>
      </c>
      <c r="L16">
        <f t="shared" si="10"/>
        <v>-11</v>
      </c>
      <c r="M16">
        <f t="shared" si="11"/>
        <v>-13</v>
      </c>
      <c r="N16">
        <f t="shared" si="12"/>
        <v>3</v>
      </c>
      <c r="O16">
        <f t="shared" si="13"/>
        <v>3</v>
      </c>
      <c r="P16">
        <f t="shared" si="14"/>
        <v>5</v>
      </c>
      <c r="Q16">
        <f t="shared" si="15"/>
        <v>5</v>
      </c>
      <c r="S16">
        <f t="shared" si="8"/>
        <v>-3</v>
      </c>
    </row>
    <row r="17" spans="1:19">
      <c r="A17" s="4">
        <v>45</v>
      </c>
      <c r="B17" s="4">
        <v>24</v>
      </c>
      <c r="C17" s="4">
        <v>34</v>
      </c>
      <c r="D17" s="4">
        <v>52</v>
      </c>
      <c r="E17" s="4">
        <v>60</v>
      </c>
      <c r="F17" s="4">
        <v>50</v>
      </c>
      <c r="G17" s="4">
        <v>50</v>
      </c>
      <c r="I17">
        <f t="shared" si="1"/>
        <v>315</v>
      </c>
      <c r="K17">
        <f t="shared" si="9"/>
        <v>0</v>
      </c>
      <c r="L17">
        <f t="shared" si="10"/>
        <v>-24</v>
      </c>
      <c r="M17">
        <f t="shared" si="11"/>
        <v>-13</v>
      </c>
      <c r="N17">
        <f t="shared" si="12"/>
        <v>7</v>
      </c>
      <c r="O17">
        <f t="shared" si="13"/>
        <v>16</v>
      </c>
      <c r="P17">
        <f t="shared" si="14"/>
        <v>5</v>
      </c>
      <c r="Q17">
        <f t="shared" si="15"/>
        <v>5</v>
      </c>
      <c r="S17">
        <f t="shared" si="8"/>
        <v>-4</v>
      </c>
    </row>
    <row r="18" spans="1:19">
      <c r="A18" s="4">
        <v>30</v>
      </c>
      <c r="B18" s="4">
        <v>20</v>
      </c>
      <c r="C18" s="4">
        <v>40</v>
      </c>
      <c r="D18" s="4">
        <v>40</v>
      </c>
      <c r="E18" s="4">
        <v>40</v>
      </c>
      <c r="F18" s="4">
        <v>40</v>
      </c>
      <c r="G18" s="4">
        <v>58.333333333333336</v>
      </c>
      <c r="I18">
        <f t="shared" si="1"/>
        <v>268.33333333333331</v>
      </c>
      <c r="K18">
        <f t="shared" si="9"/>
        <v>-11</v>
      </c>
      <c r="L18">
        <f t="shared" si="10"/>
        <v>-24</v>
      </c>
      <c r="M18">
        <f t="shared" si="11"/>
        <v>2</v>
      </c>
      <c r="N18">
        <f t="shared" si="12"/>
        <v>2</v>
      </c>
      <c r="O18">
        <f t="shared" si="13"/>
        <v>2</v>
      </c>
      <c r="P18">
        <f t="shared" si="14"/>
        <v>2</v>
      </c>
      <c r="Q18">
        <f t="shared" si="15"/>
        <v>26</v>
      </c>
      <c r="S18">
        <f t="shared" si="8"/>
        <v>-1</v>
      </c>
    </row>
    <row r="19" spans="1:19">
      <c r="A19" s="4">
        <v>0</v>
      </c>
      <c r="B19" s="4">
        <v>100</v>
      </c>
      <c r="C19" s="4">
        <v>40</v>
      </c>
      <c r="D19" s="4">
        <v>24</v>
      </c>
      <c r="E19" s="4">
        <v>0</v>
      </c>
      <c r="F19" s="4">
        <v>20</v>
      </c>
      <c r="G19" s="4">
        <v>66.666666666666671</v>
      </c>
      <c r="I19">
        <f t="shared" si="1"/>
        <v>250.66666666666669</v>
      </c>
      <c r="K19">
        <f t="shared" si="9"/>
        <v>-50</v>
      </c>
      <c r="L19">
        <f t="shared" si="10"/>
        <v>89</v>
      </c>
      <c r="M19">
        <f t="shared" si="11"/>
        <v>5</v>
      </c>
      <c r="N19">
        <f t="shared" si="12"/>
        <v>-17</v>
      </c>
      <c r="O19">
        <f t="shared" si="13"/>
        <v>-50</v>
      </c>
      <c r="P19">
        <f t="shared" si="14"/>
        <v>-23</v>
      </c>
      <c r="Q19">
        <f t="shared" si="15"/>
        <v>43</v>
      </c>
      <c r="S19">
        <f t="shared" si="8"/>
        <v>-3</v>
      </c>
    </row>
    <row r="20" spans="1:19">
      <c r="A20" s="4">
        <v>0</v>
      </c>
      <c r="B20" s="4">
        <v>60</v>
      </c>
      <c r="C20" s="4">
        <v>40</v>
      </c>
      <c r="D20" s="4">
        <v>20</v>
      </c>
      <c r="E20" s="4">
        <v>0</v>
      </c>
      <c r="F20" s="4">
        <v>20</v>
      </c>
      <c r="G20" s="4">
        <v>60</v>
      </c>
      <c r="I20">
        <f t="shared" si="1"/>
        <v>200</v>
      </c>
      <c r="K20">
        <f t="shared" si="9"/>
        <v>-50</v>
      </c>
      <c r="L20">
        <f t="shared" si="10"/>
        <v>55</v>
      </c>
      <c r="M20">
        <f t="shared" si="11"/>
        <v>20</v>
      </c>
      <c r="N20">
        <f t="shared" si="12"/>
        <v>-15</v>
      </c>
      <c r="O20">
        <f t="shared" si="13"/>
        <v>-50</v>
      </c>
      <c r="P20">
        <f t="shared" si="14"/>
        <v>-15</v>
      </c>
      <c r="Q20">
        <f t="shared" si="15"/>
        <v>55</v>
      </c>
      <c r="S20">
        <f t="shared" si="8"/>
        <v>0</v>
      </c>
    </row>
    <row r="21" spans="1:19">
      <c r="A21" s="4">
        <v>0</v>
      </c>
      <c r="B21" s="4">
        <v>90</v>
      </c>
      <c r="C21" s="4">
        <v>40</v>
      </c>
      <c r="D21" s="4">
        <v>20</v>
      </c>
      <c r="E21" s="4">
        <v>0</v>
      </c>
      <c r="F21" s="4">
        <v>20</v>
      </c>
      <c r="G21" s="4">
        <v>48.333333333333336</v>
      </c>
      <c r="I21">
        <f t="shared" si="1"/>
        <v>218.33333333333334</v>
      </c>
      <c r="K21">
        <f t="shared" si="9"/>
        <v>-50</v>
      </c>
      <c r="L21">
        <f t="shared" si="10"/>
        <v>94</v>
      </c>
      <c r="M21">
        <f t="shared" si="11"/>
        <v>14</v>
      </c>
      <c r="N21">
        <f t="shared" si="12"/>
        <v>-18</v>
      </c>
      <c r="O21">
        <f t="shared" si="13"/>
        <v>-50</v>
      </c>
      <c r="P21">
        <f t="shared" si="14"/>
        <v>-18</v>
      </c>
      <c r="Q21">
        <f t="shared" si="15"/>
        <v>27</v>
      </c>
      <c r="S21">
        <f t="shared" si="8"/>
        <v>-1</v>
      </c>
    </row>
    <row r="22" spans="1:19">
      <c r="A22" s="4">
        <v>70</v>
      </c>
      <c r="B22" s="4">
        <v>30</v>
      </c>
      <c r="C22" s="4">
        <v>20</v>
      </c>
      <c r="D22" s="4">
        <v>70</v>
      </c>
      <c r="E22" s="4">
        <v>0</v>
      </c>
      <c r="F22" s="4">
        <v>40</v>
      </c>
      <c r="G22" s="4">
        <v>61.666666666666664</v>
      </c>
      <c r="I22">
        <f t="shared" si="1"/>
        <v>291.66666666666669</v>
      </c>
      <c r="K22">
        <f t="shared" si="9"/>
        <v>34</v>
      </c>
      <c r="L22">
        <f t="shared" si="10"/>
        <v>-14</v>
      </c>
      <c r="M22">
        <f t="shared" si="11"/>
        <v>-26</v>
      </c>
      <c r="N22">
        <f t="shared" si="12"/>
        <v>34</v>
      </c>
      <c r="O22">
        <f t="shared" si="13"/>
        <v>-50</v>
      </c>
      <c r="P22">
        <f t="shared" si="14"/>
        <v>-3</v>
      </c>
      <c r="Q22">
        <f t="shared" si="15"/>
        <v>24</v>
      </c>
      <c r="S22">
        <f t="shared" si="8"/>
        <v>-1</v>
      </c>
    </row>
    <row r="23" spans="1:19">
      <c r="A23" s="4">
        <v>25</v>
      </c>
      <c r="B23" s="4">
        <v>10</v>
      </c>
      <c r="C23" s="4">
        <v>20</v>
      </c>
      <c r="D23" s="4">
        <v>50</v>
      </c>
      <c r="E23" s="4">
        <v>80</v>
      </c>
      <c r="F23" s="4">
        <v>40</v>
      </c>
      <c r="G23" s="4">
        <v>26.666666666666668</v>
      </c>
      <c r="I23">
        <f t="shared" si="1"/>
        <v>251.66666666666666</v>
      </c>
      <c r="K23">
        <f t="shared" si="9"/>
        <v>-16</v>
      </c>
      <c r="L23">
        <f t="shared" si="10"/>
        <v>-37</v>
      </c>
      <c r="M23">
        <f t="shared" si="11"/>
        <v>-23</v>
      </c>
      <c r="N23">
        <f t="shared" si="12"/>
        <v>19</v>
      </c>
      <c r="O23">
        <f t="shared" si="13"/>
        <v>61</v>
      </c>
      <c r="P23">
        <f t="shared" si="14"/>
        <v>5</v>
      </c>
      <c r="Q23">
        <f t="shared" si="15"/>
        <v>-13</v>
      </c>
      <c r="S23">
        <f t="shared" si="8"/>
        <v>-4</v>
      </c>
    </row>
    <row r="24" spans="1:19">
      <c r="A24" s="4">
        <v>30</v>
      </c>
      <c r="B24" s="4">
        <v>10</v>
      </c>
      <c r="C24" s="4">
        <v>40</v>
      </c>
      <c r="D24" s="4">
        <v>30</v>
      </c>
      <c r="E24" s="4">
        <v>40</v>
      </c>
      <c r="F24" s="4">
        <v>40</v>
      </c>
      <c r="G24" s="4">
        <v>41.666666666666664</v>
      </c>
      <c r="I24">
        <f t="shared" si="1"/>
        <v>231.66666666666666</v>
      </c>
      <c r="K24">
        <f t="shared" si="9"/>
        <v>-5</v>
      </c>
      <c r="L24">
        <f t="shared" si="10"/>
        <v>-35</v>
      </c>
      <c r="M24">
        <f t="shared" si="11"/>
        <v>10</v>
      </c>
      <c r="N24">
        <f t="shared" si="12"/>
        <v>-5</v>
      </c>
      <c r="O24">
        <f t="shared" si="13"/>
        <v>10</v>
      </c>
      <c r="P24">
        <f t="shared" si="14"/>
        <v>10</v>
      </c>
      <c r="Q24">
        <f t="shared" si="15"/>
        <v>12</v>
      </c>
      <c r="S24">
        <f t="shared" si="8"/>
        <v>-3</v>
      </c>
    </row>
    <row r="25" spans="1:19">
      <c r="A25" s="4">
        <v>40</v>
      </c>
      <c r="B25" s="4">
        <v>40</v>
      </c>
      <c r="C25" s="4">
        <v>26</v>
      </c>
      <c r="D25" s="4">
        <v>40</v>
      </c>
      <c r="E25" s="4">
        <v>40</v>
      </c>
      <c r="F25" s="4">
        <v>40</v>
      </c>
      <c r="G25" s="4">
        <v>45</v>
      </c>
      <c r="I25">
        <f t="shared" si="1"/>
        <v>271</v>
      </c>
      <c r="K25">
        <f t="shared" si="9"/>
        <v>1</v>
      </c>
      <c r="L25">
        <f t="shared" si="10"/>
        <v>1</v>
      </c>
      <c r="M25">
        <f t="shared" si="11"/>
        <v>-17</v>
      </c>
      <c r="N25">
        <f t="shared" si="12"/>
        <v>1</v>
      </c>
      <c r="O25">
        <f t="shared" si="13"/>
        <v>1</v>
      </c>
      <c r="P25">
        <f t="shared" si="14"/>
        <v>1</v>
      </c>
      <c r="Q25">
        <f t="shared" si="15"/>
        <v>8</v>
      </c>
      <c r="S25">
        <f t="shared" si="8"/>
        <v>-4</v>
      </c>
    </row>
    <row r="26" spans="1:19">
      <c r="A26" s="4">
        <v>55</v>
      </c>
      <c r="B26" s="4">
        <v>30</v>
      </c>
      <c r="C26" s="4">
        <v>20</v>
      </c>
      <c r="D26" s="4">
        <v>50</v>
      </c>
      <c r="E26" s="4">
        <v>30</v>
      </c>
      <c r="F26" s="4">
        <v>40</v>
      </c>
      <c r="G26" s="4">
        <v>60</v>
      </c>
      <c r="I26">
        <f t="shared" si="1"/>
        <v>285</v>
      </c>
      <c r="K26">
        <f t="shared" si="9"/>
        <v>17</v>
      </c>
      <c r="L26">
        <f t="shared" si="10"/>
        <v>-14</v>
      </c>
      <c r="M26">
        <f t="shared" si="11"/>
        <v>-26</v>
      </c>
      <c r="N26">
        <f t="shared" si="12"/>
        <v>11</v>
      </c>
      <c r="O26">
        <f t="shared" si="13"/>
        <v>-14</v>
      </c>
      <c r="P26">
        <f t="shared" si="14"/>
        <v>-1</v>
      </c>
      <c r="Q26">
        <f t="shared" si="15"/>
        <v>23</v>
      </c>
      <c r="S26">
        <f t="shared" si="8"/>
        <v>-4</v>
      </c>
    </row>
    <row r="27" spans="1:19">
      <c r="A27" s="4">
        <v>60</v>
      </c>
      <c r="B27" s="4">
        <v>40</v>
      </c>
      <c r="C27" s="4">
        <v>20</v>
      </c>
      <c r="D27" s="4">
        <v>48</v>
      </c>
      <c r="E27" s="4">
        <v>36</v>
      </c>
      <c r="F27" s="4">
        <v>50</v>
      </c>
      <c r="G27" s="4">
        <v>56.666666666666664</v>
      </c>
      <c r="I27">
        <f t="shared" si="1"/>
        <v>310.66666666666669</v>
      </c>
      <c r="K27">
        <f t="shared" si="9"/>
        <v>17</v>
      </c>
      <c r="L27">
        <f t="shared" si="10"/>
        <v>-5</v>
      </c>
      <c r="M27">
        <f t="shared" si="11"/>
        <v>-28</v>
      </c>
      <c r="N27">
        <f t="shared" si="12"/>
        <v>4</v>
      </c>
      <c r="O27">
        <f t="shared" si="13"/>
        <v>-10</v>
      </c>
      <c r="P27">
        <f t="shared" si="14"/>
        <v>6</v>
      </c>
      <c r="Q27">
        <f t="shared" si="15"/>
        <v>13</v>
      </c>
      <c r="S27">
        <f t="shared" si="8"/>
        <v>-3</v>
      </c>
    </row>
    <row r="28" spans="1:19">
      <c r="A28" s="4">
        <v>0</v>
      </c>
      <c r="B28" s="4">
        <v>70</v>
      </c>
      <c r="C28" s="4">
        <v>30</v>
      </c>
      <c r="D28" s="4">
        <v>20</v>
      </c>
      <c r="E28" s="4">
        <v>0</v>
      </c>
      <c r="F28" s="4">
        <v>20</v>
      </c>
      <c r="G28" s="4">
        <v>71.666666666666671</v>
      </c>
      <c r="I28">
        <f t="shared" si="1"/>
        <v>211.66666666666669</v>
      </c>
      <c r="K28">
        <f t="shared" si="9"/>
        <v>-50</v>
      </c>
      <c r="L28">
        <f t="shared" si="10"/>
        <v>65</v>
      </c>
      <c r="M28">
        <f t="shared" si="11"/>
        <v>-1</v>
      </c>
      <c r="N28">
        <f t="shared" si="12"/>
        <v>-17</v>
      </c>
      <c r="O28">
        <f t="shared" si="13"/>
        <v>-50</v>
      </c>
      <c r="P28">
        <f t="shared" si="14"/>
        <v>-17</v>
      </c>
      <c r="Q28">
        <f t="shared" si="15"/>
        <v>68</v>
      </c>
      <c r="S28">
        <f t="shared" si="8"/>
        <v>-2</v>
      </c>
    </row>
    <row r="29" spans="1:19">
      <c r="A29" s="4">
        <v>0</v>
      </c>
      <c r="B29" s="4">
        <v>100</v>
      </c>
      <c r="C29" s="4">
        <v>30</v>
      </c>
      <c r="D29" s="4">
        <v>20</v>
      </c>
      <c r="E29" s="4">
        <v>0</v>
      </c>
      <c r="F29" s="4">
        <v>20</v>
      </c>
      <c r="G29" s="4">
        <v>25</v>
      </c>
      <c r="I29">
        <f t="shared" si="1"/>
        <v>195</v>
      </c>
      <c r="K29">
        <f t="shared" si="9"/>
        <v>-50</v>
      </c>
      <c r="L29">
        <f t="shared" si="10"/>
        <v>129</v>
      </c>
      <c r="M29">
        <f t="shared" si="11"/>
        <v>3</v>
      </c>
      <c r="N29">
        <f t="shared" si="12"/>
        <v>-15</v>
      </c>
      <c r="O29">
        <f t="shared" si="13"/>
        <v>-50</v>
      </c>
      <c r="P29">
        <f t="shared" si="14"/>
        <v>-15</v>
      </c>
      <c r="Q29">
        <f t="shared" si="15"/>
        <v>-6</v>
      </c>
      <c r="S29">
        <f t="shared" si="8"/>
        <v>-4</v>
      </c>
    </row>
    <row r="30" spans="1:19">
      <c r="A30" s="4">
        <v>40</v>
      </c>
      <c r="B30" s="4">
        <v>40</v>
      </c>
      <c r="C30" s="4">
        <v>30</v>
      </c>
      <c r="D30" s="4">
        <v>40</v>
      </c>
      <c r="E30" s="4">
        <v>50</v>
      </c>
      <c r="F30" s="4">
        <v>44</v>
      </c>
      <c r="G30" s="4">
        <v>50</v>
      </c>
      <c r="I30">
        <f t="shared" si="1"/>
        <v>294</v>
      </c>
      <c r="K30">
        <f t="shared" si="9"/>
        <v>-3</v>
      </c>
      <c r="L30">
        <f t="shared" si="10"/>
        <v>-3</v>
      </c>
      <c r="M30">
        <f t="shared" si="11"/>
        <v>-15</v>
      </c>
      <c r="N30">
        <f t="shared" si="12"/>
        <v>-3</v>
      </c>
      <c r="O30">
        <f t="shared" si="13"/>
        <v>9</v>
      </c>
      <c r="P30">
        <f t="shared" si="14"/>
        <v>2</v>
      </c>
      <c r="Q30">
        <f t="shared" si="15"/>
        <v>9</v>
      </c>
      <c r="S30">
        <f t="shared" si="8"/>
        <v>-4</v>
      </c>
    </row>
    <row r="31" spans="1:19">
      <c r="A31" s="4">
        <v>40</v>
      </c>
      <c r="B31" s="4">
        <v>40</v>
      </c>
      <c r="C31" s="4">
        <v>20</v>
      </c>
      <c r="D31" s="4">
        <v>40</v>
      </c>
      <c r="E31" s="4">
        <v>36</v>
      </c>
      <c r="F31" s="4">
        <v>50</v>
      </c>
      <c r="G31" s="4">
        <v>51.666666666666664</v>
      </c>
      <c r="I31">
        <f t="shared" si="1"/>
        <v>277.66666666666669</v>
      </c>
      <c r="K31">
        <f t="shared" si="9"/>
        <v>0</v>
      </c>
      <c r="L31">
        <f t="shared" si="10"/>
        <v>0</v>
      </c>
      <c r="M31">
        <f t="shared" si="11"/>
        <v>-25</v>
      </c>
      <c r="N31">
        <f t="shared" si="12"/>
        <v>0</v>
      </c>
      <c r="O31">
        <f t="shared" si="13"/>
        <v>-5</v>
      </c>
      <c r="P31">
        <f t="shared" si="14"/>
        <v>13</v>
      </c>
      <c r="Q31">
        <f t="shared" si="15"/>
        <v>15</v>
      </c>
      <c r="S31">
        <f t="shared" si="8"/>
        <v>-2</v>
      </c>
    </row>
    <row r="32" spans="1:19">
      <c r="A32" s="4">
        <v>50</v>
      </c>
      <c r="B32" s="4">
        <v>50</v>
      </c>
      <c r="C32" s="4">
        <v>20</v>
      </c>
      <c r="D32" s="4">
        <v>28</v>
      </c>
      <c r="E32" s="4">
        <v>20</v>
      </c>
      <c r="F32" s="4">
        <v>40</v>
      </c>
      <c r="G32" s="4">
        <v>75</v>
      </c>
      <c r="I32">
        <f t="shared" si="1"/>
        <v>283</v>
      </c>
      <c r="K32">
        <f t="shared" si="9"/>
        <v>11</v>
      </c>
      <c r="L32">
        <f t="shared" si="10"/>
        <v>11</v>
      </c>
      <c r="M32">
        <f t="shared" si="11"/>
        <v>-26</v>
      </c>
      <c r="N32">
        <f t="shared" si="12"/>
        <v>-16</v>
      </c>
      <c r="O32">
        <f t="shared" si="13"/>
        <v>-26</v>
      </c>
      <c r="P32">
        <f t="shared" si="14"/>
        <v>-1</v>
      </c>
      <c r="Q32">
        <f t="shared" si="15"/>
        <v>42</v>
      </c>
      <c r="S32">
        <f t="shared" si="8"/>
        <v>-5</v>
      </c>
    </row>
    <row r="33" spans="1:19">
      <c r="A33" s="4">
        <v>40</v>
      </c>
      <c r="B33" s="4">
        <v>70</v>
      </c>
      <c r="C33" s="4">
        <v>30</v>
      </c>
      <c r="D33" s="4">
        <v>50</v>
      </c>
      <c r="E33" s="4">
        <v>10</v>
      </c>
      <c r="F33" s="4">
        <v>20</v>
      </c>
      <c r="G33" s="4">
        <v>70</v>
      </c>
      <c r="I33">
        <f t="shared" si="1"/>
        <v>290</v>
      </c>
      <c r="K33">
        <f t="shared" si="9"/>
        <v>-2</v>
      </c>
      <c r="L33">
        <f t="shared" si="10"/>
        <v>34</v>
      </c>
      <c r="M33">
        <f t="shared" si="11"/>
        <v>-14</v>
      </c>
      <c r="N33">
        <f t="shared" si="12"/>
        <v>10</v>
      </c>
      <c r="O33">
        <f t="shared" si="13"/>
        <v>-38</v>
      </c>
      <c r="P33">
        <f t="shared" si="14"/>
        <v>-26</v>
      </c>
      <c r="Q33">
        <f t="shared" si="15"/>
        <v>34</v>
      </c>
      <c r="S33">
        <f t="shared" si="8"/>
        <v>-2</v>
      </c>
    </row>
    <row r="34" spans="1:19">
      <c r="A34" s="4">
        <v>38</v>
      </c>
      <c r="B34" s="4">
        <v>16</v>
      </c>
      <c r="C34" s="4">
        <v>30</v>
      </c>
      <c r="D34" s="4">
        <v>48</v>
      </c>
      <c r="E34" s="4">
        <v>40</v>
      </c>
      <c r="F34" s="4">
        <v>50</v>
      </c>
      <c r="G34" s="4">
        <v>51.666666666666664</v>
      </c>
      <c r="I34">
        <f t="shared" si="1"/>
        <v>273.66666666666669</v>
      </c>
      <c r="K34">
        <f t="shared" si="9"/>
        <v>-2</v>
      </c>
      <c r="L34">
        <f t="shared" si="10"/>
        <v>-30</v>
      </c>
      <c r="M34">
        <f t="shared" si="11"/>
        <v>-12</v>
      </c>
      <c r="N34">
        <f t="shared" si="12"/>
        <v>11</v>
      </c>
      <c r="O34">
        <f t="shared" si="13"/>
        <v>1</v>
      </c>
      <c r="P34">
        <f t="shared" si="14"/>
        <v>13</v>
      </c>
      <c r="Q34">
        <f t="shared" si="15"/>
        <v>16</v>
      </c>
      <c r="S34">
        <f t="shared" si="8"/>
        <v>-3</v>
      </c>
    </row>
    <row r="35" spans="1:19">
      <c r="A35" s="4">
        <v>50</v>
      </c>
      <c r="B35" s="4">
        <v>20</v>
      </c>
      <c r="C35" s="4">
        <v>20</v>
      </c>
      <c r="D35" s="4">
        <v>48</v>
      </c>
      <c r="E35" s="4">
        <v>36</v>
      </c>
      <c r="F35" s="4">
        <v>70</v>
      </c>
      <c r="G35" s="4">
        <v>58.333333333333336</v>
      </c>
      <c r="I35">
        <f t="shared" si="1"/>
        <v>302.33333333333331</v>
      </c>
      <c r="K35">
        <f t="shared" si="9"/>
        <v>7</v>
      </c>
      <c r="L35">
        <f t="shared" si="10"/>
        <v>-27</v>
      </c>
      <c r="M35">
        <f t="shared" si="11"/>
        <v>-27</v>
      </c>
      <c r="N35">
        <f t="shared" si="12"/>
        <v>5</v>
      </c>
      <c r="O35">
        <f t="shared" si="13"/>
        <v>-9</v>
      </c>
      <c r="P35">
        <f t="shared" si="14"/>
        <v>31</v>
      </c>
      <c r="Q35">
        <f t="shared" si="15"/>
        <v>17</v>
      </c>
      <c r="S35">
        <f t="shared" si="8"/>
        <v>-3</v>
      </c>
    </row>
    <row r="36" spans="1:19">
      <c r="A36" s="4">
        <v>25</v>
      </c>
      <c r="B36" s="4">
        <v>10</v>
      </c>
      <c r="C36" s="4">
        <v>30</v>
      </c>
      <c r="D36" s="4">
        <v>36</v>
      </c>
      <c r="E36" s="4">
        <v>60</v>
      </c>
      <c r="F36" s="4">
        <v>50</v>
      </c>
      <c r="G36" s="4">
        <v>30</v>
      </c>
      <c r="I36">
        <f t="shared" si="1"/>
        <v>241</v>
      </c>
      <c r="K36">
        <f t="shared" si="9"/>
        <v>-14</v>
      </c>
      <c r="L36">
        <f t="shared" si="10"/>
        <v>-36</v>
      </c>
      <c r="M36">
        <f t="shared" si="11"/>
        <v>-7</v>
      </c>
      <c r="N36">
        <f t="shared" si="12"/>
        <v>2</v>
      </c>
      <c r="O36">
        <f t="shared" si="13"/>
        <v>37</v>
      </c>
      <c r="P36">
        <f t="shared" si="14"/>
        <v>22</v>
      </c>
      <c r="Q36">
        <f t="shared" si="15"/>
        <v>-7</v>
      </c>
      <c r="S36">
        <f t="shared" si="8"/>
        <v>-3</v>
      </c>
    </row>
    <row r="37" spans="1:19">
      <c r="A37" s="4">
        <v>0</v>
      </c>
      <c r="B37" s="4">
        <v>100</v>
      </c>
      <c r="C37" s="4">
        <v>20</v>
      </c>
      <c r="D37" s="4">
        <v>20</v>
      </c>
      <c r="E37" s="4">
        <v>0</v>
      </c>
      <c r="F37" s="4">
        <v>20</v>
      </c>
      <c r="G37" s="4">
        <v>66.666666666666671</v>
      </c>
      <c r="I37">
        <f t="shared" si="1"/>
        <v>226.66666666666669</v>
      </c>
      <c r="K37">
        <f t="shared" si="9"/>
        <v>-50</v>
      </c>
      <c r="L37">
        <f t="shared" si="10"/>
        <v>104</v>
      </c>
      <c r="M37">
        <f t="shared" si="11"/>
        <v>-20</v>
      </c>
      <c r="N37">
        <f t="shared" si="12"/>
        <v>-20</v>
      </c>
      <c r="O37">
        <f t="shared" si="13"/>
        <v>-50</v>
      </c>
      <c r="P37">
        <f t="shared" si="14"/>
        <v>-20</v>
      </c>
      <c r="Q37">
        <f t="shared" si="15"/>
        <v>52</v>
      </c>
      <c r="S37">
        <f t="shared" si="8"/>
        <v>-4</v>
      </c>
    </row>
    <row r="38" spans="1:19">
      <c r="A38" s="4">
        <v>0</v>
      </c>
      <c r="B38" s="4">
        <v>90</v>
      </c>
      <c r="C38" s="4">
        <v>30</v>
      </c>
      <c r="D38" s="4">
        <v>20</v>
      </c>
      <c r="E38" s="4">
        <v>0</v>
      </c>
      <c r="F38" s="4">
        <v>20</v>
      </c>
      <c r="G38" s="4">
        <v>100</v>
      </c>
      <c r="I38">
        <f t="shared" si="1"/>
        <v>260</v>
      </c>
      <c r="K38">
        <f t="shared" si="9"/>
        <v>-50</v>
      </c>
      <c r="L38">
        <f t="shared" si="10"/>
        <v>71</v>
      </c>
      <c r="M38">
        <f t="shared" si="11"/>
        <v>-10</v>
      </c>
      <c r="N38">
        <f t="shared" si="12"/>
        <v>-24</v>
      </c>
      <c r="O38">
        <f t="shared" si="13"/>
        <v>-50</v>
      </c>
      <c r="P38">
        <f t="shared" si="14"/>
        <v>-24</v>
      </c>
      <c r="Q38">
        <f t="shared" si="15"/>
        <v>84</v>
      </c>
      <c r="S38">
        <f t="shared" si="8"/>
        <v>-3</v>
      </c>
    </row>
    <row r="39" spans="1:19">
      <c r="A39" s="4">
        <v>35</v>
      </c>
      <c r="B39" s="4">
        <v>20</v>
      </c>
      <c r="C39" s="4">
        <v>60</v>
      </c>
      <c r="D39" s="4">
        <v>40</v>
      </c>
      <c r="E39" s="4">
        <v>32</v>
      </c>
      <c r="F39" s="4">
        <v>60</v>
      </c>
      <c r="G39" s="4">
        <v>50</v>
      </c>
      <c r="I39">
        <f t="shared" si="1"/>
        <v>297</v>
      </c>
      <c r="K39">
        <f t="shared" si="9"/>
        <v>-9</v>
      </c>
      <c r="L39">
        <f t="shared" si="10"/>
        <v>-27</v>
      </c>
      <c r="M39">
        <f t="shared" si="11"/>
        <v>20</v>
      </c>
      <c r="N39">
        <f t="shared" si="12"/>
        <v>-3</v>
      </c>
      <c r="O39">
        <f t="shared" si="13"/>
        <v>-13</v>
      </c>
      <c r="P39">
        <f t="shared" si="14"/>
        <v>20</v>
      </c>
      <c r="Q39">
        <f t="shared" si="15"/>
        <v>8</v>
      </c>
      <c r="S39">
        <f t="shared" si="8"/>
        <v>-4</v>
      </c>
    </row>
    <row r="40" spans="1:19">
      <c r="A40" s="4">
        <v>50</v>
      </c>
      <c r="B40" s="4">
        <v>50</v>
      </c>
      <c r="C40" s="4">
        <v>20</v>
      </c>
      <c r="D40" s="4">
        <v>40</v>
      </c>
      <c r="E40" s="4">
        <v>28</v>
      </c>
      <c r="F40" s="4">
        <v>50</v>
      </c>
      <c r="G40" s="4">
        <v>58.333333333333336</v>
      </c>
      <c r="I40">
        <f t="shared" si="1"/>
        <v>296.33333333333331</v>
      </c>
      <c r="K40">
        <f t="shared" si="9"/>
        <v>9</v>
      </c>
      <c r="L40">
        <f t="shared" si="10"/>
        <v>9</v>
      </c>
      <c r="M40">
        <f t="shared" si="11"/>
        <v>-27</v>
      </c>
      <c r="N40">
        <f t="shared" si="12"/>
        <v>-3</v>
      </c>
      <c r="O40">
        <f t="shared" si="13"/>
        <v>-17</v>
      </c>
      <c r="P40">
        <f t="shared" si="14"/>
        <v>9</v>
      </c>
      <c r="Q40">
        <f t="shared" si="15"/>
        <v>18</v>
      </c>
      <c r="S40">
        <f t="shared" si="8"/>
        <v>-2</v>
      </c>
    </row>
    <row r="41" spans="1:19">
      <c r="A41" s="4">
        <v>55</v>
      </c>
      <c r="B41" s="4">
        <v>20</v>
      </c>
      <c r="C41" s="4">
        <v>20</v>
      </c>
      <c r="D41" s="4">
        <v>50</v>
      </c>
      <c r="E41" s="4">
        <v>28</v>
      </c>
      <c r="F41" s="4">
        <v>50</v>
      </c>
      <c r="G41" s="4">
        <v>60</v>
      </c>
      <c r="I41">
        <f t="shared" si="1"/>
        <v>283</v>
      </c>
      <c r="K41">
        <f t="shared" si="9"/>
        <v>18</v>
      </c>
      <c r="L41">
        <f t="shared" si="10"/>
        <v>-26</v>
      </c>
      <c r="M41">
        <f t="shared" si="11"/>
        <v>-26</v>
      </c>
      <c r="N41">
        <f t="shared" si="12"/>
        <v>11</v>
      </c>
      <c r="O41">
        <f t="shared" si="13"/>
        <v>-16</v>
      </c>
      <c r="P41">
        <f t="shared" si="14"/>
        <v>11</v>
      </c>
      <c r="Q41">
        <f t="shared" si="15"/>
        <v>24</v>
      </c>
      <c r="S41">
        <f t="shared" si="8"/>
        <v>-4</v>
      </c>
    </row>
    <row r="42" spans="1:19">
      <c r="A42" s="4">
        <v>35</v>
      </c>
      <c r="B42" s="4">
        <v>40</v>
      </c>
      <c r="C42" s="4">
        <v>30</v>
      </c>
      <c r="D42" s="4">
        <v>20</v>
      </c>
      <c r="E42" s="4">
        <v>20</v>
      </c>
      <c r="F42" s="4">
        <v>50</v>
      </c>
      <c r="G42" s="4">
        <v>53.333333333333336</v>
      </c>
      <c r="I42">
        <f t="shared" si="1"/>
        <v>248.33333333333334</v>
      </c>
      <c r="K42">
        <f t="shared" si="9"/>
        <v>-1</v>
      </c>
      <c r="L42">
        <f t="shared" si="10"/>
        <v>6</v>
      </c>
      <c r="M42">
        <f t="shared" si="11"/>
        <v>-8</v>
      </c>
      <c r="N42">
        <f t="shared" si="12"/>
        <v>-22</v>
      </c>
      <c r="O42">
        <f t="shared" si="13"/>
        <v>-22</v>
      </c>
      <c r="P42">
        <f t="shared" si="14"/>
        <v>20</v>
      </c>
      <c r="Q42">
        <f t="shared" si="15"/>
        <v>25</v>
      </c>
      <c r="S42">
        <f t="shared" si="8"/>
        <v>-2</v>
      </c>
    </row>
    <row r="43" spans="1:19">
      <c r="A43" s="4">
        <v>0</v>
      </c>
      <c r="B43" s="4">
        <v>90</v>
      </c>
      <c r="C43" s="4">
        <v>40</v>
      </c>
      <c r="D43" s="4">
        <v>20</v>
      </c>
      <c r="E43" s="4">
        <v>28</v>
      </c>
      <c r="F43" s="4">
        <v>20</v>
      </c>
      <c r="G43" s="4">
        <v>83.333333333333329</v>
      </c>
      <c r="I43">
        <f t="shared" si="1"/>
        <v>281.33333333333331</v>
      </c>
      <c r="K43">
        <f t="shared" si="9"/>
        <v>-50</v>
      </c>
      <c r="L43">
        <f t="shared" si="10"/>
        <v>61</v>
      </c>
      <c r="M43">
        <f t="shared" si="11"/>
        <v>-1</v>
      </c>
      <c r="N43">
        <f t="shared" si="12"/>
        <v>-26</v>
      </c>
      <c r="O43">
        <f t="shared" si="13"/>
        <v>-16</v>
      </c>
      <c r="P43">
        <f t="shared" si="14"/>
        <v>-26</v>
      </c>
      <c r="Q43">
        <f t="shared" si="15"/>
        <v>53</v>
      </c>
      <c r="S43">
        <f t="shared" si="8"/>
        <v>-5</v>
      </c>
    </row>
    <row r="44" spans="1:19">
      <c r="A44" s="4">
        <v>40</v>
      </c>
      <c r="B44" s="4">
        <v>40</v>
      </c>
      <c r="C44" s="4">
        <v>40</v>
      </c>
      <c r="D44" s="4">
        <v>48</v>
      </c>
      <c r="E44" s="4">
        <v>20</v>
      </c>
      <c r="F44" s="4">
        <v>50</v>
      </c>
      <c r="G44" s="4">
        <v>58.333333333333336</v>
      </c>
      <c r="I44">
        <f t="shared" si="1"/>
        <v>296.33333333333331</v>
      </c>
      <c r="K44">
        <f t="shared" si="9"/>
        <v>-3</v>
      </c>
      <c r="L44">
        <f t="shared" si="10"/>
        <v>-3</v>
      </c>
      <c r="M44">
        <f t="shared" si="11"/>
        <v>-3</v>
      </c>
      <c r="N44">
        <f t="shared" si="12"/>
        <v>6</v>
      </c>
      <c r="O44">
        <f t="shared" si="13"/>
        <v>-27</v>
      </c>
      <c r="P44">
        <f t="shared" si="14"/>
        <v>9</v>
      </c>
      <c r="Q44">
        <f t="shared" si="15"/>
        <v>18</v>
      </c>
      <c r="S44">
        <f t="shared" si="8"/>
        <v>-3</v>
      </c>
    </row>
    <row r="45" spans="1:19">
      <c r="A45" s="4">
        <v>60</v>
      </c>
      <c r="B45" s="4">
        <v>10</v>
      </c>
      <c r="C45" s="4">
        <v>40</v>
      </c>
      <c r="D45" s="4">
        <v>60</v>
      </c>
      <c r="E45" s="4">
        <v>20</v>
      </c>
      <c r="F45" s="4">
        <v>60</v>
      </c>
      <c r="G45" s="4">
        <v>41.666666666666664</v>
      </c>
      <c r="I45">
        <f t="shared" si="1"/>
        <v>291.66666666666669</v>
      </c>
      <c r="K45">
        <f t="shared" si="9"/>
        <v>22</v>
      </c>
      <c r="L45">
        <f t="shared" si="10"/>
        <v>-38</v>
      </c>
      <c r="M45">
        <f t="shared" si="11"/>
        <v>-3</v>
      </c>
      <c r="N45">
        <f t="shared" si="12"/>
        <v>22</v>
      </c>
      <c r="O45">
        <f t="shared" si="13"/>
        <v>-26</v>
      </c>
      <c r="P45">
        <f t="shared" si="14"/>
        <v>22</v>
      </c>
      <c r="Q45">
        <f t="shared" si="15"/>
        <v>0</v>
      </c>
      <c r="S45">
        <f t="shared" si="8"/>
        <v>-1</v>
      </c>
    </row>
    <row r="46" spans="1:19">
      <c r="A46" s="4">
        <v>60</v>
      </c>
      <c r="B46" s="4">
        <v>50</v>
      </c>
      <c r="C46" s="4">
        <v>20</v>
      </c>
      <c r="D46" s="4">
        <v>20</v>
      </c>
      <c r="E46" s="4">
        <v>28</v>
      </c>
      <c r="F46" s="4">
        <v>50</v>
      </c>
      <c r="G46" s="4">
        <v>66.666666666666671</v>
      </c>
      <c r="I46">
        <f t="shared" si="1"/>
        <v>294.66666666666669</v>
      </c>
      <c r="K46">
        <f t="shared" si="9"/>
        <v>21</v>
      </c>
      <c r="L46">
        <f t="shared" si="10"/>
        <v>9</v>
      </c>
      <c r="M46">
        <f t="shared" si="11"/>
        <v>-27</v>
      </c>
      <c r="N46">
        <f t="shared" si="12"/>
        <v>-27</v>
      </c>
      <c r="O46">
        <f t="shared" si="13"/>
        <v>-17</v>
      </c>
      <c r="P46">
        <f t="shared" si="14"/>
        <v>9</v>
      </c>
      <c r="Q46">
        <f t="shared" si="15"/>
        <v>29</v>
      </c>
      <c r="S46">
        <f t="shared" si="8"/>
        <v>-3</v>
      </c>
    </row>
    <row r="47" spans="1:19">
      <c r="A47" s="4">
        <v>0</v>
      </c>
      <c r="B47" s="4">
        <v>80</v>
      </c>
      <c r="C47" s="4">
        <v>30</v>
      </c>
      <c r="D47" s="4">
        <v>20</v>
      </c>
      <c r="E47" s="4">
        <v>20</v>
      </c>
      <c r="F47" s="4">
        <v>20</v>
      </c>
      <c r="G47" s="4">
        <v>100</v>
      </c>
      <c r="I47">
        <f t="shared" si="1"/>
        <v>270</v>
      </c>
      <c r="K47">
        <f t="shared" si="9"/>
        <v>-50</v>
      </c>
      <c r="L47">
        <f t="shared" si="10"/>
        <v>53</v>
      </c>
      <c r="M47">
        <f t="shared" si="11"/>
        <v>-12</v>
      </c>
      <c r="N47">
        <f t="shared" si="12"/>
        <v>-25</v>
      </c>
      <c r="O47">
        <f t="shared" si="13"/>
        <v>-25</v>
      </c>
      <c r="P47">
        <f t="shared" si="14"/>
        <v>-25</v>
      </c>
      <c r="Q47">
        <f t="shared" si="15"/>
        <v>79</v>
      </c>
      <c r="S47">
        <f t="shared" si="8"/>
        <v>-5</v>
      </c>
    </row>
    <row r="48" spans="1:19">
      <c r="A48" s="4">
        <v>5</v>
      </c>
      <c r="B48" s="4">
        <v>30</v>
      </c>
      <c r="C48" s="4">
        <v>40</v>
      </c>
      <c r="D48" s="4">
        <v>30</v>
      </c>
      <c r="E48" s="4">
        <v>10</v>
      </c>
      <c r="F48" s="4">
        <v>30</v>
      </c>
      <c r="G48" s="4">
        <v>66.666666666666671</v>
      </c>
      <c r="I48">
        <f t="shared" si="1"/>
        <v>211.66666666666669</v>
      </c>
      <c r="K48">
        <f t="shared" si="9"/>
        <v>-42</v>
      </c>
      <c r="L48">
        <f t="shared" si="10"/>
        <v>-1</v>
      </c>
      <c r="M48">
        <f t="shared" si="11"/>
        <v>16</v>
      </c>
      <c r="N48">
        <f t="shared" si="12"/>
        <v>-1</v>
      </c>
      <c r="O48">
        <f t="shared" si="13"/>
        <v>-34</v>
      </c>
      <c r="P48">
        <f t="shared" si="14"/>
        <v>-1</v>
      </c>
      <c r="Q48">
        <f t="shared" si="15"/>
        <v>60</v>
      </c>
      <c r="S48">
        <f t="shared" si="8"/>
        <v>-3</v>
      </c>
    </row>
    <row r="49" spans="1:19">
      <c r="A49" s="4">
        <v>45</v>
      </c>
      <c r="B49" s="4">
        <v>40</v>
      </c>
      <c r="C49" s="4">
        <v>30</v>
      </c>
      <c r="D49" s="4">
        <v>28</v>
      </c>
      <c r="E49" s="4">
        <v>40</v>
      </c>
      <c r="F49" s="4">
        <v>44</v>
      </c>
      <c r="G49" s="4">
        <v>50</v>
      </c>
      <c r="I49">
        <f t="shared" si="1"/>
        <v>277</v>
      </c>
      <c r="K49">
        <f t="shared" si="9"/>
        <v>6</v>
      </c>
      <c r="L49">
        <f t="shared" si="10"/>
        <v>0</v>
      </c>
      <c r="M49">
        <f t="shared" si="11"/>
        <v>-13</v>
      </c>
      <c r="N49">
        <f t="shared" si="12"/>
        <v>-15</v>
      </c>
      <c r="O49">
        <f t="shared" si="13"/>
        <v>0</v>
      </c>
      <c r="P49">
        <f t="shared" si="14"/>
        <v>5</v>
      </c>
      <c r="Q49">
        <f t="shared" si="15"/>
        <v>13</v>
      </c>
      <c r="S49">
        <f t="shared" si="8"/>
        <v>-4</v>
      </c>
    </row>
    <row r="50" spans="1:19">
      <c r="A50" s="4">
        <v>55</v>
      </c>
      <c r="B50" s="4">
        <v>40</v>
      </c>
      <c r="C50" s="4">
        <v>20</v>
      </c>
      <c r="D50" s="4">
        <v>48</v>
      </c>
      <c r="E50" s="4">
        <v>40</v>
      </c>
      <c r="F50" s="4">
        <v>60</v>
      </c>
      <c r="G50" s="4">
        <v>75</v>
      </c>
      <c r="I50">
        <f t="shared" si="1"/>
        <v>338</v>
      </c>
      <c r="K50">
        <f t="shared" si="9"/>
        <v>6</v>
      </c>
      <c r="L50">
        <f t="shared" si="10"/>
        <v>-9</v>
      </c>
      <c r="M50">
        <f t="shared" si="11"/>
        <v>-30</v>
      </c>
      <c r="N50">
        <f t="shared" si="12"/>
        <v>-1</v>
      </c>
      <c r="O50">
        <f t="shared" si="13"/>
        <v>-9</v>
      </c>
      <c r="P50">
        <f t="shared" si="14"/>
        <v>12</v>
      </c>
      <c r="Q50">
        <f t="shared" si="15"/>
        <v>27</v>
      </c>
      <c r="S50">
        <f t="shared" si="8"/>
        <v>-4</v>
      </c>
    </row>
    <row r="51" spans="1:19">
      <c r="A51" s="4">
        <v>60</v>
      </c>
      <c r="B51" s="4">
        <v>30</v>
      </c>
      <c r="C51" s="4">
        <v>30</v>
      </c>
      <c r="D51" s="4">
        <v>50</v>
      </c>
      <c r="E51" s="4">
        <v>40</v>
      </c>
      <c r="F51" s="4">
        <v>50</v>
      </c>
      <c r="G51" s="4">
        <v>61.666666666666664</v>
      </c>
      <c r="I51">
        <f t="shared" si="1"/>
        <v>321.66666666666669</v>
      </c>
      <c r="K51">
        <f t="shared" si="9"/>
        <v>15</v>
      </c>
      <c r="L51">
        <f t="shared" si="10"/>
        <v>-18</v>
      </c>
      <c r="M51">
        <f t="shared" si="11"/>
        <v>-18</v>
      </c>
      <c r="N51">
        <f t="shared" si="12"/>
        <v>4</v>
      </c>
      <c r="O51">
        <f t="shared" si="13"/>
        <v>-7</v>
      </c>
      <c r="P51">
        <f t="shared" si="14"/>
        <v>4</v>
      </c>
      <c r="Q51">
        <f t="shared" si="15"/>
        <v>17</v>
      </c>
      <c r="S51">
        <f t="shared" si="8"/>
        <v>-3</v>
      </c>
    </row>
    <row r="52" spans="1:19">
      <c r="A52" s="4">
        <v>70</v>
      </c>
      <c r="B52" s="4">
        <v>16</v>
      </c>
      <c r="C52" s="4">
        <v>60</v>
      </c>
      <c r="D52" s="4">
        <v>36</v>
      </c>
      <c r="E52" s="4">
        <v>20</v>
      </c>
      <c r="F52" s="4">
        <v>40</v>
      </c>
      <c r="G52" s="4">
        <v>85</v>
      </c>
      <c r="I52">
        <f t="shared" si="1"/>
        <v>327</v>
      </c>
      <c r="K52">
        <f t="shared" si="9"/>
        <v>24</v>
      </c>
      <c r="L52">
        <f t="shared" si="10"/>
        <v>-33</v>
      </c>
      <c r="M52">
        <f t="shared" si="11"/>
        <v>14</v>
      </c>
      <c r="N52">
        <f t="shared" si="12"/>
        <v>-12</v>
      </c>
      <c r="O52">
        <f t="shared" si="13"/>
        <v>-29</v>
      </c>
      <c r="P52">
        <f t="shared" si="14"/>
        <v>-8</v>
      </c>
      <c r="Q52">
        <f t="shared" si="15"/>
        <v>40</v>
      </c>
      <c r="S52">
        <f t="shared" si="8"/>
        <v>-4</v>
      </c>
    </row>
    <row r="53" spans="1:19">
      <c r="A53" s="4">
        <v>40</v>
      </c>
      <c r="B53" s="4">
        <v>40</v>
      </c>
      <c r="C53" s="4">
        <v>20</v>
      </c>
      <c r="D53" s="4">
        <v>48</v>
      </c>
      <c r="E53" s="4">
        <v>60</v>
      </c>
      <c r="F53" s="4">
        <v>60</v>
      </c>
      <c r="G53" s="4">
        <v>68.333333333333329</v>
      </c>
      <c r="I53">
        <f t="shared" si="1"/>
        <v>336.33333333333331</v>
      </c>
      <c r="K53">
        <f t="shared" si="9"/>
        <v>-9</v>
      </c>
      <c r="L53">
        <f t="shared" si="10"/>
        <v>-9</v>
      </c>
      <c r="M53">
        <f t="shared" si="11"/>
        <v>-30</v>
      </c>
      <c r="N53">
        <f t="shared" si="12"/>
        <v>-1</v>
      </c>
      <c r="O53">
        <f t="shared" si="13"/>
        <v>12</v>
      </c>
      <c r="P53">
        <f t="shared" si="14"/>
        <v>12</v>
      </c>
      <c r="Q53">
        <f t="shared" si="15"/>
        <v>21</v>
      </c>
      <c r="S53">
        <f t="shared" si="8"/>
        <v>-4</v>
      </c>
    </row>
    <row r="54" spans="1:19">
      <c r="A54" s="4">
        <v>50</v>
      </c>
      <c r="B54" s="4">
        <v>20</v>
      </c>
      <c r="C54" s="4">
        <v>40</v>
      </c>
      <c r="D54" s="4">
        <v>60</v>
      </c>
      <c r="E54" s="4">
        <v>40</v>
      </c>
      <c r="F54" s="4">
        <v>56</v>
      </c>
      <c r="G54" s="4">
        <v>55</v>
      </c>
      <c r="I54">
        <f t="shared" si="1"/>
        <v>321</v>
      </c>
      <c r="K54">
        <f t="shared" si="9"/>
        <v>4</v>
      </c>
      <c r="L54">
        <f t="shared" si="10"/>
        <v>-29</v>
      </c>
      <c r="M54">
        <f t="shared" si="11"/>
        <v>-7</v>
      </c>
      <c r="N54">
        <f t="shared" si="12"/>
        <v>15</v>
      </c>
      <c r="O54">
        <f t="shared" si="13"/>
        <v>-7</v>
      </c>
      <c r="P54">
        <f t="shared" si="14"/>
        <v>11</v>
      </c>
      <c r="Q54">
        <f t="shared" si="15"/>
        <v>9</v>
      </c>
      <c r="S54">
        <f t="shared" si="8"/>
        <v>-4</v>
      </c>
    </row>
    <row r="55" spans="1:19">
      <c r="A55" s="4">
        <v>70</v>
      </c>
      <c r="B55" s="4">
        <v>50</v>
      </c>
      <c r="C55" s="4">
        <v>20</v>
      </c>
      <c r="D55" s="4">
        <v>28</v>
      </c>
      <c r="E55" s="4">
        <v>20</v>
      </c>
      <c r="F55" s="4">
        <v>50</v>
      </c>
      <c r="G55" s="4">
        <v>75</v>
      </c>
      <c r="I55">
        <f t="shared" si="1"/>
        <v>313</v>
      </c>
      <c r="K55">
        <f t="shared" si="9"/>
        <v>28</v>
      </c>
      <c r="L55">
        <f t="shared" si="10"/>
        <v>5</v>
      </c>
      <c r="M55">
        <f t="shared" si="11"/>
        <v>-28</v>
      </c>
      <c r="N55">
        <f t="shared" si="12"/>
        <v>-19</v>
      </c>
      <c r="O55">
        <f t="shared" si="13"/>
        <v>-28</v>
      </c>
      <c r="P55">
        <f t="shared" si="14"/>
        <v>5</v>
      </c>
      <c r="Q55">
        <f t="shared" si="15"/>
        <v>33</v>
      </c>
      <c r="S55">
        <f t="shared" si="8"/>
        <v>-4</v>
      </c>
    </row>
    <row r="56" spans="1:19">
      <c r="A56" s="4">
        <v>60</v>
      </c>
      <c r="B56" s="4">
        <v>40</v>
      </c>
      <c r="C56" s="4">
        <v>20</v>
      </c>
      <c r="D56" s="4">
        <v>60</v>
      </c>
      <c r="E56" s="4">
        <v>28</v>
      </c>
      <c r="F56" s="4">
        <v>44</v>
      </c>
      <c r="G56" s="4">
        <v>75</v>
      </c>
      <c r="I56">
        <f t="shared" si="1"/>
        <v>327</v>
      </c>
      <c r="K56">
        <f t="shared" si="9"/>
        <v>14</v>
      </c>
      <c r="L56">
        <f t="shared" si="10"/>
        <v>-8</v>
      </c>
      <c r="M56">
        <f t="shared" si="11"/>
        <v>-29</v>
      </c>
      <c r="N56">
        <f t="shared" si="12"/>
        <v>14</v>
      </c>
      <c r="O56">
        <f t="shared" si="13"/>
        <v>-21</v>
      </c>
      <c r="P56">
        <f t="shared" si="14"/>
        <v>-3</v>
      </c>
      <c r="Q56">
        <f t="shared" si="15"/>
        <v>30</v>
      </c>
      <c r="S56">
        <f t="shared" si="8"/>
        <v>-3</v>
      </c>
    </row>
    <row r="57" spans="1:19">
      <c r="A57" s="4">
        <v>70</v>
      </c>
      <c r="B57" s="4">
        <v>40</v>
      </c>
      <c r="C57" s="4">
        <v>20</v>
      </c>
      <c r="D57" s="4">
        <v>48</v>
      </c>
      <c r="E57" s="4">
        <v>52</v>
      </c>
      <c r="F57" s="4">
        <v>60</v>
      </c>
      <c r="G57" s="4">
        <v>53.333333333333336</v>
      </c>
      <c r="I57">
        <f t="shared" si="1"/>
        <v>343.33333333333331</v>
      </c>
      <c r="K57">
        <f t="shared" si="9"/>
        <v>21</v>
      </c>
      <c r="L57">
        <f t="shared" si="10"/>
        <v>-10</v>
      </c>
      <c r="M57">
        <f t="shared" si="11"/>
        <v>-30</v>
      </c>
      <c r="N57">
        <f t="shared" si="12"/>
        <v>-2</v>
      </c>
      <c r="O57">
        <f t="shared" si="13"/>
        <v>3</v>
      </c>
      <c r="P57">
        <f t="shared" si="14"/>
        <v>11</v>
      </c>
      <c r="Q57">
        <f t="shared" si="15"/>
        <v>4</v>
      </c>
      <c r="S57">
        <f t="shared" si="8"/>
        <v>-3</v>
      </c>
    </row>
    <row r="58" spans="1:19">
      <c r="A58" s="4">
        <v>70</v>
      </c>
      <c r="B58" s="4">
        <v>40</v>
      </c>
      <c r="C58" s="4">
        <v>20</v>
      </c>
      <c r="D58" s="4">
        <v>30</v>
      </c>
      <c r="E58" s="4">
        <v>20</v>
      </c>
      <c r="F58" s="4">
        <v>50</v>
      </c>
      <c r="G58" s="4">
        <v>61.666666666666664</v>
      </c>
      <c r="I58">
        <f t="shared" si="1"/>
        <v>291.66666666666669</v>
      </c>
      <c r="K58">
        <f t="shared" si="9"/>
        <v>34</v>
      </c>
      <c r="L58">
        <f t="shared" si="10"/>
        <v>-3</v>
      </c>
      <c r="M58">
        <f t="shared" si="11"/>
        <v>-26</v>
      </c>
      <c r="N58">
        <f t="shared" si="12"/>
        <v>-14</v>
      </c>
      <c r="O58">
        <f t="shared" si="13"/>
        <v>-26</v>
      </c>
      <c r="P58">
        <f t="shared" si="14"/>
        <v>10</v>
      </c>
      <c r="Q58">
        <f t="shared" si="15"/>
        <v>24</v>
      </c>
      <c r="S58">
        <f t="shared" si="8"/>
        <v>-1</v>
      </c>
    </row>
    <row r="59" spans="1:19">
      <c r="A59" s="4">
        <v>45</v>
      </c>
      <c r="B59" s="4">
        <v>40</v>
      </c>
      <c r="C59" s="4">
        <v>30</v>
      </c>
      <c r="D59" s="4">
        <v>60</v>
      </c>
      <c r="E59" s="4">
        <v>60</v>
      </c>
      <c r="F59" s="4">
        <v>50</v>
      </c>
      <c r="G59" s="4">
        <v>55</v>
      </c>
      <c r="I59">
        <f t="shared" si="1"/>
        <v>340</v>
      </c>
      <c r="K59">
        <f t="shared" si="9"/>
        <v>-4</v>
      </c>
      <c r="L59">
        <f t="shared" si="10"/>
        <v>-9</v>
      </c>
      <c r="M59">
        <f t="shared" si="11"/>
        <v>-20</v>
      </c>
      <c r="N59">
        <f t="shared" si="12"/>
        <v>11</v>
      </c>
      <c r="O59">
        <f t="shared" si="13"/>
        <v>11</v>
      </c>
      <c r="P59">
        <f t="shared" si="14"/>
        <v>1</v>
      </c>
      <c r="Q59">
        <f t="shared" si="15"/>
        <v>6</v>
      </c>
      <c r="S59">
        <f t="shared" si="8"/>
        <v>-4</v>
      </c>
    </row>
    <row r="60" spans="1:19">
      <c r="A60" s="4">
        <v>0</v>
      </c>
      <c r="B60" s="4">
        <v>100</v>
      </c>
      <c r="C60" s="4">
        <v>30</v>
      </c>
      <c r="D60" s="4">
        <v>30</v>
      </c>
      <c r="E60" s="4">
        <v>0</v>
      </c>
      <c r="F60" s="4">
        <v>20</v>
      </c>
      <c r="G60" s="4">
        <v>108.33333333333333</v>
      </c>
      <c r="I60">
        <f t="shared" si="1"/>
        <v>288.33333333333331</v>
      </c>
      <c r="K60">
        <f t="shared" si="9"/>
        <v>-50</v>
      </c>
      <c r="L60">
        <f t="shared" si="10"/>
        <v>71</v>
      </c>
      <c r="M60">
        <f t="shared" si="11"/>
        <v>-14</v>
      </c>
      <c r="N60">
        <f t="shared" si="12"/>
        <v>-14</v>
      </c>
      <c r="O60">
        <f t="shared" si="13"/>
        <v>-50</v>
      </c>
      <c r="P60">
        <f t="shared" si="14"/>
        <v>-26</v>
      </c>
      <c r="Q60">
        <f t="shared" si="15"/>
        <v>81</v>
      </c>
      <c r="S60">
        <f t="shared" si="8"/>
        <v>-2</v>
      </c>
    </row>
    <row r="61" spans="1:19">
      <c r="A61" s="4">
        <v>45</v>
      </c>
      <c r="B61" s="4">
        <v>40</v>
      </c>
      <c r="C61" s="4">
        <v>20</v>
      </c>
      <c r="D61" s="4">
        <v>48</v>
      </c>
      <c r="E61" s="4">
        <v>60</v>
      </c>
      <c r="F61" s="4">
        <v>60</v>
      </c>
      <c r="G61" s="4">
        <v>66.666666666666671</v>
      </c>
      <c r="I61">
        <f t="shared" si="1"/>
        <v>339.66666666666669</v>
      </c>
      <c r="K61">
        <f t="shared" si="9"/>
        <v>-4</v>
      </c>
      <c r="L61">
        <f t="shared" si="10"/>
        <v>-9</v>
      </c>
      <c r="M61">
        <f t="shared" si="11"/>
        <v>-30</v>
      </c>
      <c r="N61">
        <f t="shared" si="12"/>
        <v>-1</v>
      </c>
      <c r="O61">
        <f t="shared" si="13"/>
        <v>11</v>
      </c>
      <c r="P61">
        <f t="shared" si="14"/>
        <v>11</v>
      </c>
      <c r="Q61">
        <f t="shared" si="15"/>
        <v>18</v>
      </c>
      <c r="S61">
        <f t="shared" si="8"/>
        <v>-4</v>
      </c>
    </row>
    <row r="62" spans="1:19">
      <c r="A62" s="4">
        <v>65</v>
      </c>
      <c r="B62" s="4">
        <v>10</v>
      </c>
      <c r="C62" s="4">
        <v>60</v>
      </c>
      <c r="D62" s="4">
        <v>44</v>
      </c>
      <c r="E62" s="4">
        <v>20</v>
      </c>
      <c r="F62" s="4">
        <v>40</v>
      </c>
      <c r="G62" s="4">
        <v>80</v>
      </c>
      <c r="I62">
        <f t="shared" si="1"/>
        <v>319</v>
      </c>
      <c r="K62">
        <f t="shared" si="9"/>
        <v>21</v>
      </c>
      <c r="L62">
        <f t="shared" si="10"/>
        <v>-40</v>
      </c>
      <c r="M62">
        <f t="shared" si="11"/>
        <v>15</v>
      </c>
      <c r="N62">
        <f t="shared" si="12"/>
        <v>-2</v>
      </c>
      <c r="O62">
        <f t="shared" si="13"/>
        <v>-29</v>
      </c>
      <c r="P62">
        <f t="shared" si="14"/>
        <v>-7</v>
      </c>
      <c r="Q62">
        <f t="shared" si="15"/>
        <v>37</v>
      </c>
      <c r="S62">
        <f t="shared" si="8"/>
        <v>-5</v>
      </c>
    </row>
    <row r="63" spans="1:19">
      <c r="A63" s="4">
        <v>60</v>
      </c>
      <c r="B63" s="4">
        <v>50</v>
      </c>
      <c r="C63" s="4">
        <v>40</v>
      </c>
      <c r="D63" s="4">
        <v>40</v>
      </c>
      <c r="E63" s="4">
        <v>40</v>
      </c>
      <c r="F63" s="4">
        <v>50</v>
      </c>
      <c r="G63" s="4">
        <v>66.666666666666671</v>
      </c>
      <c r="I63">
        <f t="shared" si="1"/>
        <v>346.66666666666669</v>
      </c>
      <c r="K63">
        <f t="shared" si="9"/>
        <v>10</v>
      </c>
      <c r="L63">
        <f t="shared" si="10"/>
        <v>0</v>
      </c>
      <c r="M63">
        <f t="shared" si="11"/>
        <v>-10</v>
      </c>
      <c r="N63">
        <f t="shared" si="12"/>
        <v>-10</v>
      </c>
      <c r="O63">
        <f t="shared" si="13"/>
        <v>-10</v>
      </c>
      <c r="P63">
        <f t="shared" si="14"/>
        <v>0</v>
      </c>
      <c r="Q63">
        <f t="shared" si="15"/>
        <v>17</v>
      </c>
      <c r="S63">
        <f t="shared" si="8"/>
        <v>-3</v>
      </c>
    </row>
    <row r="64" spans="1:19">
      <c r="A64" s="4">
        <v>30</v>
      </c>
      <c r="B64" s="4">
        <v>100</v>
      </c>
      <c r="C64" s="4">
        <v>20</v>
      </c>
      <c r="D64" s="4">
        <v>28</v>
      </c>
      <c r="E64" s="4">
        <v>8</v>
      </c>
      <c r="F64" s="4">
        <v>30</v>
      </c>
      <c r="G64" s="4">
        <v>108.33333333333333</v>
      </c>
      <c r="I64">
        <f t="shared" si="1"/>
        <v>324.33333333333331</v>
      </c>
      <c r="K64">
        <f t="shared" si="9"/>
        <v>-18</v>
      </c>
      <c r="L64">
        <f t="shared" si="10"/>
        <v>57</v>
      </c>
      <c r="M64">
        <f t="shared" si="11"/>
        <v>-29</v>
      </c>
      <c r="N64">
        <f t="shared" si="12"/>
        <v>-20</v>
      </c>
      <c r="O64">
        <f t="shared" si="13"/>
        <v>-42</v>
      </c>
      <c r="P64">
        <f t="shared" si="14"/>
        <v>-18</v>
      </c>
      <c r="Q64">
        <f t="shared" si="15"/>
        <v>66</v>
      </c>
      <c r="S64">
        <f t="shared" si="8"/>
        <v>-4</v>
      </c>
    </row>
    <row r="65" spans="1:19">
      <c r="A65" s="4">
        <v>75</v>
      </c>
      <c r="B65" s="4">
        <v>10</v>
      </c>
      <c r="C65" s="4">
        <v>60</v>
      </c>
      <c r="D65" s="4">
        <v>40</v>
      </c>
      <c r="E65" s="4">
        <v>20</v>
      </c>
      <c r="F65" s="4">
        <v>50</v>
      </c>
      <c r="G65" s="4">
        <v>65</v>
      </c>
      <c r="I65">
        <f t="shared" si="1"/>
        <v>320</v>
      </c>
      <c r="K65">
        <f t="shared" si="9"/>
        <v>32</v>
      </c>
      <c r="L65">
        <f t="shared" si="10"/>
        <v>-40</v>
      </c>
      <c r="M65">
        <f t="shared" si="11"/>
        <v>15</v>
      </c>
      <c r="N65">
        <f t="shared" si="12"/>
        <v>-7</v>
      </c>
      <c r="O65">
        <f t="shared" si="13"/>
        <v>-29</v>
      </c>
      <c r="P65">
        <f t="shared" si="14"/>
        <v>4</v>
      </c>
      <c r="Q65">
        <f t="shared" si="15"/>
        <v>21</v>
      </c>
      <c r="S65">
        <f t="shared" si="8"/>
        <v>-4</v>
      </c>
    </row>
    <row r="66" spans="1:19">
      <c r="A66" s="4">
        <v>55</v>
      </c>
      <c r="B66" s="4">
        <v>40</v>
      </c>
      <c r="C66" s="4">
        <v>30</v>
      </c>
      <c r="D66" s="4">
        <v>30</v>
      </c>
      <c r="E66" s="4">
        <v>40</v>
      </c>
      <c r="F66" s="4">
        <v>40</v>
      </c>
      <c r="G66" s="4">
        <v>83.333333333333329</v>
      </c>
      <c r="I66">
        <f t="shared" ref="I66:I129" si="16">SUM(A66:H66)</f>
        <v>318.33333333333331</v>
      </c>
      <c r="K66">
        <f t="shared" si="9"/>
        <v>10</v>
      </c>
      <c r="L66">
        <f t="shared" si="10"/>
        <v>-7</v>
      </c>
      <c r="M66">
        <f t="shared" si="11"/>
        <v>-18</v>
      </c>
      <c r="N66">
        <f t="shared" si="12"/>
        <v>-18</v>
      </c>
      <c r="O66">
        <f t="shared" si="13"/>
        <v>-7</v>
      </c>
      <c r="P66">
        <f t="shared" si="14"/>
        <v>-7</v>
      </c>
      <c r="Q66">
        <f t="shared" si="15"/>
        <v>41</v>
      </c>
      <c r="S66">
        <f t="shared" ref="S66:S129" si="17">SUM(K66:R66)</f>
        <v>-6</v>
      </c>
    </row>
    <row r="67" spans="1:19">
      <c r="A67" s="4">
        <v>65</v>
      </c>
      <c r="B67" s="4">
        <v>50</v>
      </c>
      <c r="C67" s="4">
        <v>20</v>
      </c>
      <c r="D67" s="4">
        <v>32</v>
      </c>
      <c r="E67" s="4">
        <v>28</v>
      </c>
      <c r="F67" s="4">
        <v>50</v>
      </c>
      <c r="G67" s="4">
        <v>70</v>
      </c>
      <c r="I67">
        <f t="shared" si="16"/>
        <v>315</v>
      </c>
      <c r="K67">
        <f t="shared" ref="K67:K130" si="18">INT(A67/$I67*350-50)</f>
        <v>22</v>
      </c>
      <c r="L67">
        <f t="shared" si="10"/>
        <v>5</v>
      </c>
      <c r="M67">
        <f t="shared" si="11"/>
        <v>-28</v>
      </c>
      <c r="N67">
        <f t="shared" si="12"/>
        <v>-15</v>
      </c>
      <c r="O67">
        <f t="shared" si="13"/>
        <v>-19</v>
      </c>
      <c r="P67">
        <f t="shared" si="14"/>
        <v>5</v>
      </c>
      <c r="Q67">
        <f t="shared" si="15"/>
        <v>27</v>
      </c>
      <c r="S67">
        <f t="shared" si="17"/>
        <v>-3</v>
      </c>
    </row>
    <row r="68" spans="1:19">
      <c r="A68" s="4">
        <v>65</v>
      </c>
      <c r="B68" s="4">
        <v>40</v>
      </c>
      <c r="C68" s="4">
        <v>20</v>
      </c>
      <c r="D68" s="4">
        <v>40</v>
      </c>
      <c r="E68" s="4">
        <v>0</v>
      </c>
      <c r="F68" s="4">
        <v>30</v>
      </c>
      <c r="G68" s="4">
        <v>91.666666666666671</v>
      </c>
      <c r="I68">
        <f t="shared" si="16"/>
        <v>286.66666666666669</v>
      </c>
      <c r="K68">
        <f t="shared" si="18"/>
        <v>29</v>
      </c>
      <c r="L68">
        <f t="shared" ref="L68:L131" si="19">INT(B68/$I68*350-50)</f>
        <v>-2</v>
      </c>
      <c r="M68">
        <f t="shared" ref="M68:M131" si="20">INT(C68/$I68*350-50)</f>
        <v>-26</v>
      </c>
      <c r="N68">
        <f t="shared" ref="N68:N131" si="21">INT(D68/$I68*350-50)</f>
        <v>-2</v>
      </c>
      <c r="O68">
        <f t="shared" ref="O68:O131" si="22">INT(E68/$I68*350-50)</f>
        <v>-50</v>
      </c>
      <c r="P68">
        <f t="shared" ref="P68:P131" si="23">INT(F68/$I68*350-50)</f>
        <v>-14</v>
      </c>
      <c r="Q68">
        <f t="shared" ref="Q68:Q131" si="24">INT(G68/$I68*350-50)</f>
        <v>61</v>
      </c>
      <c r="S68">
        <f t="shared" si="17"/>
        <v>-4</v>
      </c>
    </row>
    <row r="69" spans="1:19">
      <c r="A69" s="4">
        <v>45</v>
      </c>
      <c r="B69" s="4">
        <v>40</v>
      </c>
      <c r="C69" s="4">
        <v>20</v>
      </c>
      <c r="D69" s="4">
        <v>60</v>
      </c>
      <c r="E69" s="4">
        <v>40</v>
      </c>
      <c r="F69" s="4">
        <v>50</v>
      </c>
      <c r="G69" s="4">
        <v>75</v>
      </c>
      <c r="I69">
        <f t="shared" si="16"/>
        <v>330</v>
      </c>
      <c r="K69">
        <f t="shared" si="18"/>
        <v>-3</v>
      </c>
      <c r="L69">
        <f t="shared" si="19"/>
        <v>-8</v>
      </c>
      <c r="M69">
        <f t="shared" si="20"/>
        <v>-29</v>
      </c>
      <c r="N69">
        <f t="shared" si="21"/>
        <v>13</v>
      </c>
      <c r="O69">
        <f t="shared" si="22"/>
        <v>-8</v>
      </c>
      <c r="P69">
        <f t="shared" si="23"/>
        <v>3</v>
      </c>
      <c r="Q69">
        <f t="shared" si="24"/>
        <v>29</v>
      </c>
      <c r="S69">
        <f t="shared" si="17"/>
        <v>-3</v>
      </c>
    </row>
    <row r="70" spans="1:19">
      <c r="A70" s="4">
        <v>50</v>
      </c>
      <c r="B70" s="4">
        <v>40</v>
      </c>
      <c r="C70" s="4">
        <v>24</v>
      </c>
      <c r="D70" s="4">
        <v>48</v>
      </c>
      <c r="E70" s="4">
        <v>28</v>
      </c>
      <c r="F70" s="4">
        <v>40</v>
      </c>
      <c r="G70" s="4">
        <v>66.666666666666671</v>
      </c>
      <c r="I70">
        <f t="shared" si="16"/>
        <v>296.66666666666669</v>
      </c>
      <c r="K70">
        <f t="shared" si="18"/>
        <v>8</v>
      </c>
      <c r="L70">
        <f t="shared" si="19"/>
        <v>-3</v>
      </c>
      <c r="M70">
        <f t="shared" si="20"/>
        <v>-22</v>
      </c>
      <c r="N70">
        <f t="shared" si="21"/>
        <v>6</v>
      </c>
      <c r="O70">
        <f t="shared" si="22"/>
        <v>-17</v>
      </c>
      <c r="P70">
        <f t="shared" si="23"/>
        <v>-3</v>
      </c>
      <c r="Q70">
        <f t="shared" si="24"/>
        <v>28</v>
      </c>
      <c r="S70">
        <f t="shared" si="17"/>
        <v>-3</v>
      </c>
    </row>
    <row r="71" spans="1:19">
      <c r="A71" s="4">
        <v>35</v>
      </c>
      <c r="B71" s="4">
        <v>40</v>
      </c>
      <c r="C71" s="4">
        <v>34</v>
      </c>
      <c r="D71" s="4">
        <v>40</v>
      </c>
      <c r="E71" s="4">
        <v>20</v>
      </c>
      <c r="F71" s="4">
        <v>60</v>
      </c>
      <c r="G71" s="4">
        <v>78.333333333333329</v>
      </c>
      <c r="I71">
        <f t="shared" si="16"/>
        <v>307.33333333333331</v>
      </c>
      <c r="K71">
        <f t="shared" si="18"/>
        <v>-11</v>
      </c>
      <c r="L71">
        <f t="shared" si="19"/>
        <v>-5</v>
      </c>
      <c r="M71">
        <f t="shared" si="20"/>
        <v>-12</v>
      </c>
      <c r="N71">
        <f t="shared" si="21"/>
        <v>-5</v>
      </c>
      <c r="O71">
        <f t="shared" si="22"/>
        <v>-28</v>
      </c>
      <c r="P71">
        <f t="shared" si="23"/>
        <v>18</v>
      </c>
      <c r="Q71">
        <f t="shared" si="24"/>
        <v>39</v>
      </c>
      <c r="S71">
        <f t="shared" si="17"/>
        <v>-4</v>
      </c>
    </row>
    <row r="72" spans="1:19">
      <c r="A72" s="4">
        <v>70</v>
      </c>
      <c r="B72" s="4">
        <v>20</v>
      </c>
      <c r="C72" s="4">
        <v>50</v>
      </c>
      <c r="D72" s="4">
        <v>28</v>
      </c>
      <c r="E72" s="4">
        <v>0</v>
      </c>
      <c r="F72" s="4">
        <v>50</v>
      </c>
      <c r="G72" s="4">
        <v>86.666666666666671</v>
      </c>
      <c r="I72">
        <f t="shared" si="16"/>
        <v>304.66666666666669</v>
      </c>
      <c r="K72">
        <f t="shared" si="18"/>
        <v>30</v>
      </c>
      <c r="L72">
        <f t="shared" si="19"/>
        <v>-28</v>
      </c>
      <c r="M72">
        <f t="shared" si="20"/>
        <v>7</v>
      </c>
      <c r="N72">
        <f t="shared" si="21"/>
        <v>-18</v>
      </c>
      <c r="O72">
        <f t="shared" si="22"/>
        <v>-50</v>
      </c>
      <c r="P72">
        <f t="shared" si="23"/>
        <v>7</v>
      </c>
      <c r="Q72">
        <f t="shared" si="24"/>
        <v>49</v>
      </c>
      <c r="S72">
        <f t="shared" si="17"/>
        <v>-3</v>
      </c>
    </row>
    <row r="73" spans="1:19">
      <c r="A73" s="4">
        <v>65</v>
      </c>
      <c r="B73" s="4">
        <v>20</v>
      </c>
      <c r="C73" s="4">
        <v>60</v>
      </c>
      <c r="D73" s="4">
        <v>28</v>
      </c>
      <c r="E73" s="4">
        <v>20</v>
      </c>
      <c r="F73" s="4">
        <v>40</v>
      </c>
      <c r="G73" s="4">
        <v>75</v>
      </c>
      <c r="I73">
        <f t="shared" si="16"/>
        <v>308</v>
      </c>
      <c r="K73">
        <f t="shared" si="18"/>
        <v>23</v>
      </c>
      <c r="L73">
        <f t="shared" si="19"/>
        <v>-28</v>
      </c>
      <c r="M73">
        <f t="shared" si="20"/>
        <v>18</v>
      </c>
      <c r="N73">
        <f t="shared" si="21"/>
        <v>-19</v>
      </c>
      <c r="O73">
        <f t="shared" si="22"/>
        <v>-28</v>
      </c>
      <c r="P73">
        <f t="shared" si="23"/>
        <v>-5</v>
      </c>
      <c r="Q73">
        <f t="shared" si="24"/>
        <v>35</v>
      </c>
      <c r="S73">
        <f t="shared" si="17"/>
        <v>-4</v>
      </c>
    </row>
    <row r="74" spans="1:19">
      <c r="A74" s="4">
        <v>48</v>
      </c>
      <c r="B74" s="4">
        <v>40</v>
      </c>
      <c r="C74" s="4">
        <v>34</v>
      </c>
      <c r="D74" s="4">
        <v>40</v>
      </c>
      <c r="E74" s="4">
        <v>30</v>
      </c>
      <c r="F74" s="4">
        <v>40</v>
      </c>
      <c r="G74" s="4">
        <v>61.666666666666664</v>
      </c>
      <c r="I74">
        <f t="shared" si="16"/>
        <v>293.66666666666669</v>
      </c>
      <c r="K74">
        <f t="shared" si="18"/>
        <v>7</v>
      </c>
      <c r="L74">
        <f t="shared" si="19"/>
        <v>-3</v>
      </c>
      <c r="M74">
        <f t="shared" si="20"/>
        <v>-10</v>
      </c>
      <c r="N74">
        <f t="shared" si="21"/>
        <v>-3</v>
      </c>
      <c r="O74">
        <f t="shared" si="22"/>
        <v>-15</v>
      </c>
      <c r="P74">
        <f t="shared" si="23"/>
        <v>-3</v>
      </c>
      <c r="Q74">
        <f t="shared" si="24"/>
        <v>23</v>
      </c>
      <c r="S74">
        <f t="shared" si="17"/>
        <v>-4</v>
      </c>
    </row>
    <row r="75" spans="1:19">
      <c r="A75" s="4">
        <v>75</v>
      </c>
      <c r="B75" s="4">
        <v>40</v>
      </c>
      <c r="C75" s="4">
        <v>20</v>
      </c>
      <c r="D75" s="4">
        <v>34</v>
      </c>
      <c r="E75" s="4">
        <v>20</v>
      </c>
      <c r="F75" s="4">
        <v>50</v>
      </c>
      <c r="G75" s="4">
        <v>63.333333333333336</v>
      </c>
      <c r="I75">
        <f t="shared" si="16"/>
        <v>302.33333333333331</v>
      </c>
      <c r="K75">
        <f t="shared" si="18"/>
        <v>36</v>
      </c>
      <c r="L75">
        <f t="shared" si="19"/>
        <v>-4</v>
      </c>
      <c r="M75">
        <f t="shared" si="20"/>
        <v>-27</v>
      </c>
      <c r="N75">
        <f t="shared" si="21"/>
        <v>-11</v>
      </c>
      <c r="O75">
        <f t="shared" si="22"/>
        <v>-27</v>
      </c>
      <c r="P75">
        <f t="shared" si="23"/>
        <v>7</v>
      </c>
      <c r="Q75">
        <f t="shared" si="24"/>
        <v>23</v>
      </c>
      <c r="S75">
        <f t="shared" si="17"/>
        <v>-3</v>
      </c>
    </row>
    <row r="76" spans="1:19">
      <c r="A76" s="4">
        <v>45</v>
      </c>
      <c r="B76" s="4">
        <v>40</v>
      </c>
      <c r="C76" s="4">
        <v>30</v>
      </c>
      <c r="D76" s="4">
        <v>76</v>
      </c>
      <c r="E76" s="4">
        <v>10</v>
      </c>
      <c r="F76" s="4">
        <v>50</v>
      </c>
      <c r="G76" s="4">
        <v>46.666666666666664</v>
      </c>
      <c r="I76">
        <f t="shared" si="16"/>
        <v>297.66666666666669</v>
      </c>
      <c r="K76">
        <f t="shared" si="18"/>
        <v>2</v>
      </c>
      <c r="L76">
        <f t="shared" si="19"/>
        <v>-3</v>
      </c>
      <c r="M76">
        <f t="shared" si="20"/>
        <v>-15</v>
      </c>
      <c r="N76">
        <f t="shared" si="21"/>
        <v>39</v>
      </c>
      <c r="O76">
        <f t="shared" si="22"/>
        <v>-39</v>
      </c>
      <c r="P76">
        <f t="shared" si="23"/>
        <v>8</v>
      </c>
      <c r="Q76">
        <f t="shared" si="24"/>
        <v>4</v>
      </c>
      <c r="S76">
        <f t="shared" si="17"/>
        <v>-4</v>
      </c>
    </row>
    <row r="77" spans="1:19">
      <c r="A77" s="4">
        <v>60</v>
      </c>
      <c r="B77" s="4">
        <v>60</v>
      </c>
      <c r="C77" s="4">
        <v>30</v>
      </c>
      <c r="D77" s="4">
        <v>40</v>
      </c>
      <c r="E77" s="4">
        <v>40</v>
      </c>
      <c r="F77" s="4">
        <v>20</v>
      </c>
      <c r="G77" s="4">
        <v>90</v>
      </c>
      <c r="I77">
        <f t="shared" si="16"/>
        <v>340</v>
      </c>
      <c r="K77">
        <f t="shared" si="18"/>
        <v>11</v>
      </c>
      <c r="L77">
        <f t="shared" si="19"/>
        <v>11</v>
      </c>
      <c r="M77">
        <f t="shared" si="20"/>
        <v>-20</v>
      </c>
      <c r="N77">
        <f t="shared" si="21"/>
        <v>-9</v>
      </c>
      <c r="O77">
        <f t="shared" si="22"/>
        <v>-9</v>
      </c>
      <c r="P77">
        <f t="shared" si="23"/>
        <v>-30</v>
      </c>
      <c r="Q77">
        <f t="shared" si="24"/>
        <v>42</v>
      </c>
      <c r="S77">
        <f t="shared" si="17"/>
        <v>-4</v>
      </c>
    </row>
    <row r="78" spans="1:19">
      <c r="A78" s="4">
        <v>65</v>
      </c>
      <c r="B78" s="4">
        <v>40</v>
      </c>
      <c r="C78" s="4">
        <v>20</v>
      </c>
      <c r="D78" s="4">
        <v>20</v>
      </c>
      <c r="E78" s="4">
        <v>0</v>
      </c>
      <c r="F78" s="4">
        <v>30</v>
      </c>
      <c r="G78" s="4">
        <v>100</v>
      </c>
      <c r="I78">
        <f t="shared" si="16"/>
        <v>275</v>
      </c>
      <c r="K78">
        <f t="shared" si="18"/>
        <v>32</v>
      </c>
      <c r="L78">
        <f t="shared" si="19"/>
        <v>0</v>
      </c>
      <c r="M78">
        <f t="shared" si="20"/>
        <v>-25</v>
      </c>
      <c r="N78">
        <f t="shared" si="21"/>
        <v>-25</v>
      </c>
      <c r="O78">
        <f t="shared" si="22"/>
        <v>-50</v>
      </c>
      <c r="P78">
        <f t="shared" si="23"/>
        <v>-12</v>
      </c>
      <c r="Q78">
        <f t="shared" si="24"/>
        <v>77</v>
      </c>
      <c r="S78">
        <f t="shared" si="17"/>
        <v>-3</v>
      </c>
    </row>
    <row r="79" spans="1:19">
      <c r="A79" s="4">
        <v>40</v>
      </c>
      <c r="B79" s="4">
        <v>20</v>
      </c>
      <c r="C79" s="4">
        <v>20</v>
      </c>
      <c r="D79" s="4">
        <v>60</v>
      </c>
      <c r="E79" s="4">
        <v>32</v>
      </c>
      <c r="F79" s="4">
        <v>50</v>
      </c>
      <c r="G79" s="4">
        <v>46.666666666666664</v>
      </c>
      <c r="I79">
        <f t="shared" si="16"/>
        <v>268.66666666666669</v>
      </c>
      <c r="K79">
        <f t="shared" si="18"/>
        <v>2</v>
      </c>
      <c r="L79">
        <f t="shared" si="19"/>
        <v>-24</v>
      </c>
      <c r="M79">
        <f t="shared" si="20"/>
        <v>-24</v>
      </c>
      <c r="N79">
        <f t="shared" si="21"/>
        <v>28</v>
      </c>
      <c r="O79">
        <f t="shared" si="22"/>
        <v>-9</v>
      </c>
      <c r="P79">
        <f t="shared" si="23"/>
        <v>15</v>
      </c>
      <c r="Q79">
        <f t="shared" si="24"/>
        <v>10</v>
      </c>
      <c r="S79">
        <f t="shared" si="17"/>
        <v>-2</v>
      </c>
    </row>
    <row r="80" spans="1:19">
      <c r="A80" s="4">
        <v>70</v>
      </c>
      <c r="B80" s="4">
        <v>30</v>
      </c>
      <c r="C80" s="4">
        <v>20</v>
      </c>
      <c r="D80" s="4">
        <v>70</v>
      </c>
      <c r="E80" s="4">
        <v>0</v>
      </c>
      <c r="F80" s="4">
        <v>40</v>
      </c>
      <c r="G80" s="4">
        <v>81.666666666666671</v>
      </c>
      <c r="I80">
        <f t="shared" si="16"/>
        <v>311.66666666666669</v>
      </c>
      <c r="K80">
        <f t="shared" si="18"/>
        <v>28</v>
      </c>
      <c r="L80">
        <f t="shared" si="19"/>
        <v>-17</v>
      </c>
      <c r="M80">
        <f t="shared" si="20"/>
        <v>-28</v>
      </c>
      <c r="N80">
        <f t="shared" si="21"/>
        <v>28</v>
      </c>
      <c r="O80">
        <f t="shared" si="22"/>
        <v>-50</v>
      </c>
      <c r="P80">
        <f t="shared" si="23"/>
        <v>-6</v>
      </c>
      <c r="Q80">
        <f t="shared" si="24"/>
        <v>41</v>
      </c>
      <c r="S80">
        <f t="shared" si="17"/>
        <v>-4</v>
      </c>
    </row>
    <row r="81" spans="1:19">
      <c r="A81" s="4">
        <v>70</v>
      </c>
      <c r="B81" s="4">
        <v>10</v>
      </c>
      <c r="C81" s="4">
        <v>20</v>
      </c>
      <c r="D81" s="4">
        <v>60</v>
      </c>
      <c r="E81" s="4">
        <v>0</v>
      </c>
      <c r="F81" s="4">
        <v>50</v>
      </c>
      <c r="G81" s="4">
        <v>73.333333333333329</v>
      </c>
      <c r="I81">
        <f t="shared" si="16"/>
        <v>283.33333333333331</v>
      </c>
      <c r="K81">
        <f t="shared" si="18"/>
        <v>36</v>
      </c>
      <c r="L81">
        <f t="shared" si="19"/>
        <v>-38</v>
      </c>
      <c r="M81">
        <f t="shared" si="20"/>
        <v>-26</v>
      </c>
      <c r="N81">
        <f t="shared" si="21"/>
        <v>24</v>
      </c>
      <c r="O81">
        <f t="shared" si="22"/>
        <v>-50</v>
      </c>
      <c r="P81">
        <f t="shared" si="23"/>
        <v>11</v>
      </c>
      <c r="Q81">
        <f t="shared" si="24"/>
        <v>40</v>
      </c>
      <c r="S81">
        <f t="shared" si="17"/>
        <v>-3</v>
      </c>
    </row>
    <row r="82" spans="1:19">
      <c r="A82" s="4">
        <v>80</v>
      </c>
      <c r="B82" s="4">
        <v>20</v>
      </c>
      <c r="C82" s="4">
        <v>20</v>
      </c>
      <c r="D82" s="4">
        <v>40</v>
      </c>
      <c r="E82" s="4">
        <v>20</v>
      </c>
      <c r="F82" s="4">
        <v>60</v>
      </c>
      <c r="G82" s="4">
        <v>63.333333333333336</v>
      </c>
      <c r="I82">
        <f t="shared" si="16"/>
        <v>303.33333333333331</v>
      </c>
      <c r="K82">
        <f t="shared" si="18"/>
        <v>42</v>
      </c>
      <c r="L82">
        <f t="shared" si="19"/>
        <v>-27</v>
      </c>
      <c r="M82">
        <f t="shared" si="20"/>
        <v>-27</v>
      </c>
      <c r="N82">
        <f t="shared" si="21"/>
        <v>-4</v>
      </c>
      <c r="O82">
        <f t="shared" si="22"/>
        <v>-27</v>
      </c>
      <c r="P82">
        <f t="shared" si="23"/>
        <v>19</v>
      </c>
      <c r="Q82">
        <f t="shared" si="24"/>
        <v>23</v>
      </c>
      <c r="S82">
        <f t="shared" si="17"/>
        <v>-1</v>
      </c>
    </row>
    <row r="83" spans="1:19">
      <c r="A83" s="4">
        <v>55</v>
      </c>
      <c r="B83" s="4">
        <v>40</v>
      </c>
      <c r="C83" s="4">
        <v>36</v>
      </c>
      <c r="D83" s="4">
        <v>66</v>
      </c>
      <c r="E83" s="4">
        <v>28</v>
      </c>
      <c r="F83" s="4">
        <v>60</v>
      </c>
      <c r="G83" s="4">
        <v>75</v>
      </c>
      <c r="I83">
        <f t="shared" si="16"/>
        <v>360</v>
      </c>
      <c r="K83">
        <f t="shared" si="18"/>
        <v>3</v>
      </c>
      <c r="L83">
        <f t="shared" si="19"/>
        <v>-12</v>
      </c>
      <c r="M83">
        <f t="shared" si="20"/>
        <v>-15</v>
      </c>
      <c r="N83">
        <f t="shared" si="21"/>
        <v>14</v>
      </c>
      <c r="O83">
        <f t="shared" si="22"/>
        <v>-23</v>
      </c>
      <c r="P83">
        <f t="shared" si="23"/>
        <v>8</v>
      </c>
      <c r="Q83">
        <f t="shared" si="24"/>
        <v>22</v>
      </c>
      <c r="S83">
        <f t="shared" si="17"/>
        <v>-3</v>
      </c>
    </row>
    <row r="84" spans="1:19">
      <c r="A84" s="4">
        <v>40</v>
      </c>
      <c r="B84" s="4">
        <v>80</v>
      </c>
      <c r="C84" s="4">
        <v>20</v>
      </c>
      <c r="D84" s="4">
        <v>40</v>
      </c>
      <c r="E84" s="4">
        <v>20</v>
      </c>
      <c r="F84" s="4">
        <v>50</v>
      </c>
      <c r="G84" s="4">
        <v>71.666666666666671</v>
      </c>
      <c r="I84">
        <f t="shared" si="16"/>
        <v>321.66666666666669</v>
      </c>
      <c r="K84">
        <f t="shared" si="18"/>
        <v>-7</v>
      </c>
      <c r="L84">
        <f t="shared" si="19"/>
        <v>37</v>
      </c>
      <c r="M84">
        <f t="shared" si="20"/>
        <v>-29</v>
      </c>
      <c r="N84">
        <f t="shared" si="21"/>
        <v>-7</v>
      </c>
      <c r="O84">
        <f t="shared" si="22"/>
        <v>-29</v>
      </c>
      <c r="P84">
        <f t="shared" si="23"/>
        <v>4</v>
      </c>
      <c r="Q84">
        <f t="shared" si="24"/>
        <v>27</v>
      </c>
      <c r="S84">
        <f t="shared" si="17"/>
        <v>-4</v>
      </c>
    </row>
    <row r="85" spans="1:19">
      <c r="A85" s="4">
        <v>70</v>
      </c>
      <c r="B85" s="4">
        <v>50</v>
      </c>
      <c r="C85" s="4">
        <v>20</v>
      </c>
      <c r="D85" s="4">
        <v>40</v>
      </c>
      <c r="E85" s="4">
        <v>28</v>
      </c>
      <c r="F85" s="4">
        <v>50</v>
      </c>
      <c r="G85" s="4">
        <v>71.666666666666671</v>
      </c>
      <c r="I85">
        <f t="shared" si="16"/>
        <v>329.66666666666669</v>
      </c>
      <c r="K85">
        <f t="shared" si="18"/>
        <v>24</v>
      </c>
      <c r="L85">
        <f t="shared" si="19"/>
        <v>3</v>
      </c>
      <c r="M85">
        <f t="shared" si="20"/>
        <v>-29</v>
      </c>
      <c r="N85">
        <f t="shared" si="21"/>
        <v>-8</v>
      </c>
      <c r="O85">
        <f t="shared" si="22"/>
        <v>-21</v>
      </c>
      <c r="P85">
        <f t="shared" si="23"/>
        <v>3</v>
      </c>
      <c r="Q85">
        <f t="shared" si="24"/>
        <v>26</v>
      </c>
      <c r="S85">
        <f t="shared" si="17"/>
        <v>-2</v>
      </c>
    </row>
    <row r="86" spans="1:19">
      <c r="A86" s="4">
        <v>65</v>
      </c>
      <c r="B86" s="4">
        <v>50</v>
      </c>
      <c r="C86" s="4">
        <v>40</v>
      </c>
      <c r="D86" s="4">
        <v>48</v>
      </c>
      <c r="E86" s="4">
        <v>36</v>
      </c>
      <c r="F86" s="4">
        <v>40</v>
      </c>
      <c r="G86" s="4">
        <v>56.666666666666664</v>
      </c>
      <c r="I86">
        <f t="shared" si="16"/>
        <v>335.66666666666669</v>
      </c>
      <c r="K86">
        <f t="shared" si="18"/>
        <v>17</v>
      </c>
      <c r="L86">
        <f t="shared" si="19"/>
        <v>2</v>
      </c>
      <c r="M86">
        <f t="shared" si="20"/>
        <v>-9</v>
      </c>
      <c r="N86">
        <f t="shared" si="21"/>
        <v>0</v>
      </c>
      <c r="O86">
        <f t="shared" si="22"/>
        <v>-13</v>
      </c>
      <c r="P86">
        <f t="shared" si="23"/>
        <v>-9</v>
      </c>
      <c r="Q86">
        <f t="shared" si="24"/>
        <v>9</v>
      </c>
      <c r="S86">
        <f t="shared" si="17"/>
        <v>-3</v>
      </c>
    </row>
    <row r="87" spans="1:19">
      <c r="A87" s="4">
        <v>30</v>
      </c>
      <c r="B87" s="4">
        <v>40</v>
      </c>
      <c r="C87" s="4">
        <v>30</v>
      </c>
      <c r="D87" s="4">
        <v>60</v>
      </c>
      <c r="E87" s="4">
        <v>60</v>
      </c>
      <c r="F87" s="4">
        <v>30</v>
      </c>
      <c r="G87" s="4">
        <v>91.666666666666671</v>
      </c>
      <c r="I87">
        <f t="shared" si="16"/>
        <v>341.66666666666669</v>
      </c>
      <c r="K87">
        <f t="shared" si="18"/>
        <v>-20</v>
      </c>
      <c r="L87">
        <f t="shared" si="19"/>
        <v>-10</v>
      </c>
      <c r="M87">
        <f t="shared" si="20"/>
        <v>-20</v>
      </c>
      <c r="N87">
        <f t="shared" si="21"/>
        <v>11</v>
      </c>
      <c r="O87">
        <f t="shared" si="22"/>
        <v>11</v>
      </c>
      <c r="P87">
        <f t="shared" si="23"/>
        <v>-20</v>
      </c>
      <c r="Q87">
        <f t="shared" si="24"/>
        <v>43</v>
      </c>
      <c r="S87">
        <f t="shared" si="17"/>
        <v>-5</v>
      </c>
    </row>
    <row r="88" spans="1:19">
      <c r="A88" s="4">
        <v>70</v>
      </c>
      <c r="B88" s="4">
        <v>70</v>
      </c>
      <c r="C88" s="4">
        <v>20</v>
      </c>
      <c r="D88" s="4">
        <v>40</v>
      </c>
      <c r="E88" s="4">
        <v>28</v>
      </c>
      <c r="F88" s="4">
        <v>50</v>
      </c>
      <c r="G88" s="4">
        <v>73.333333333333329</v>
      </c>
      <c r="I88">
        <f t="shared" si="16"/>
        <v>351.33333333333331</v>
      </c>
      <c r="K88">
        <f t="shared" si="18"/>
        <v>19</v>
      </c>
      <c r="L88">
        <f t="shared" si="19"/>
        <v>19</v>
      </c>
      <c r="M88">
        <f t="shared" si="20"/>
        <v>-31</v>
      </c>
      <c r="N88">
        <f t="shared" si="21"/>
        <v>-11</v>
      </c>
      <c r="O88">
        <f t="shared" si="22"/>
        <v>-23</v>
      </c>
      <c r="P88">
        <f t="shared" si="23"/>
        <v>-1</v>
      </c>
      <c r="Q88">
        <f t="shared" si="24"/>
        <v>23</v>
      </c>
      <c r="S88">
        <f t="shared" si="17"/>
        <v>-5</v>
      </c>
    </row>
    <row r="89" spans="1:19">
      <c r="A89" s="4">
        <v>60</v>
      </c>
      <c r="B89" s="4">
        <v>80</v>
      </c>
      <c r="C89" s="4">
        <v>20</v>
      </c>
      <c r="D89" s="4">
        <v>30</v>
      </c>
      <c r="E89" s="4">
        <v>0</v>
      </c>
      <c r="F89" s="4">
        <v>50</v>
      </c>
      <c r="G89" s="4">
        <v>68.333333333333329</v>
      </c>
      <c r="I89">
        <f t="shared" si="16"/>
        <v>308.33333333333331</v>
      </c>
      <c r="K89">
        <f t="shared" si="18"/>
        <v>18</v>
      </c>
      <c r="L89">
        <f t="shared" si="19"/>
        <v>40</v>
      </c>
      <c r="M89">
        <f t="shared" si="20"/>
        <v>-28</v>
      </c>
      <c r="N89">
        <f t="shared" si="21"/>
        <v>-16</v>
      </c>
      <c r="O89">
        <f t="shared" si="22"/>
        <v>-50</v>
      </c>
      <c r="P89">
        <f t="shared" si="23"/>
        <v>6</v>
      </c>
      <c r="Q89">
        <f t="shared" si="24"/>
        <v>27</v>
      </c>
      <c r="S89">
        <f t="shared" si="17"/>
        <v>-3</v>
      </c>
    </row>
    <row r="90" spans="1:19">
      <c r="A90" s="4">
        <v>50</v>
      </c>
      <c r="B90" s="4">
        <v>40</v>
      </c>
      <c r="C90" s="4">
        <v>20</v>
      </c>
      <c r="D90" s="4">
        <v>40</v>
      </c>
      <c r="E90" s="4">
        <v>40</v>
      </c>
      <c r="F90" s="4">
        <v>60</v>
      </c>
      <c r="G90" s="4">
        <v>75</v>
      </c>
      <c r="I90">
        <f t="shared" si="16"/>
        <v>325</v>
      </c>
      <c r="K90">
        <f t="shared" si="18"/>
        <v>3</v>
      </c>
      <c r="L90">
        <f t="shared" si="19"/>
        <v>-7</v>
      </c>
      <c r="M90">
        <f t="shared" si="20"/>
        <v>-29</v>
      </c>
      <c r="N90">
        <f t="shared" si="21"/>
        <v>-7</v>
      </c>
      <c r="O90">
        <f t="shared" si="22"/>
        <v>-7</v>
      </c>
      <c r="P90">
        <f t="shared" si="23"/>
        <v>14</v>
      </c>
      <c r="Q90">
        <f t="shared" si="24"/>
        <v>30</v>
      </c>
      <c r="S90">
        <f t="shared" si="17"/>
        <v>-3</v>
      </c>
    </row>
    <row r="91" spans="1:19">
      <c r="A91" s="4">
        <v>50</v>
      </c>
      <c r="B91" s="4">
        <v>40</v>
      </c>
      <c r="C91" s="4">
        <v>44</v>
      </c>
      <c r="D91" s="4">
        <v>42</v>
      </c>
      <c r="E91" s="4">
        <v>40</v>
      </c>
      <c r="F91" s="4">
        <v>50</v>
      </c>
      <c r="G91" s="4">
        <v>58.333333333333336</v>
      </c>
      <c r="I91">
        <f t="shared" si="16"/>
        <v>324.33333333333331</v>
      </c>
      <c r="K91">
        <f t="shared" si="18"/>
        <v>3</v>
      </c>
      <c r="L91">
        <f t="shared" si="19"/>
        <v>-7</v>
      </c>
      <c r="M91">
        <f t="shared" si="20"/>
        <v>-3</v>
      </c>
      <c r="N91">
        <f t="shared" si="21"/>
        <v>-5</v>
      </c>
      <c r="O91">
        <f t="shared" si="22"/>
        <v>-7</v>
      </c>
      <c r="P91">
        <f t="shared" si="23"/>
        <v>3</v>
      </c>
      <c r="Q91">
        <f t="shared" si="24"/>
        <v>12</v>
      </c>
      <c r="S91">
        <f t="shared" si="17"/>
        <v>-4</v>
      </c>
    </row>
    <row r="92" spans="1:19">
      <c r="A92" s="4">
        <v>80</v>
      </c>
      <c r="B92" s="4">
        <v>20</v>
      </c>
      <c r="C92" s="4">
        <v>30</v>
      </c>
      <c r="D92" s="4">
        <v>50</v>
      </c>
      <c r="E92" s="4">
        <v>20</v>
      </c>
      <c r="F92" s="4">
        <v>30</v>
      </c>
      <c r="G92" s="4">
        <v>70</v>
      </c>
      <c r="I92">
        <f t="shared" si="16"/>
        <v>300</v>
      </c>
      <c r="K92">
        <f t="shared" si="18"/>
        <v>43</v>
      </c>
      <c r="L92">
        <f t="shared" si="19"/>
        <v>-27</v>
      </c>
      <c r="M92">
        <f t="shared" si="20"/>
        <v>-15</v>
      </c>
      <c r="N92">
        <f t="shared" si="21"/>
        <v>8</v>
      </c>
      <c r="O92">
        <f t="shared" si="22"/>
        <v>-27</v>
      </c>
      <c r="P92">
        <f t="shared" si="23"/>
        <v>-15</v>
      </c>
      <c r="Q92">
        <f t="shared" si="24"/>
        <v>31</v>
      </c>
      <c r="S92">
        <f t="shared" si="17"/>
        <v>-2</v>
      </c>
    </row>
    <row r="93" spans="1:19">
      <c r="A93" s="4">
        <v>58</v>
      </c>
      <c r="B93" s="4">
        <v>34</v>
      </c>
      <c r="C93" s="4">
        <v>20</v>
      </c>
      <c r="D93" s="4">
        <v>60</v>
      </c>
      <c r="E93" s="4">
        <v>20</v>
      </c>
      <c r="F93" s="4">
        <v>50</v>
      </c>
      <c r="G93" s="4">
        <v>55</v>
      </c>
      <c r="I93">
        <f t="shared" si="16"/>
        <v>297</v>
      </c>
      <c r="K93">
        <f t="shared" si="18"/>
        <v>18</v>
      </c>
      <c r="L93">
        <f t="shared" si="19"/>
        <v>-10</v>
      </c>
      <c r="M93">
        <f t="shared" si="20"/>
        <v>-27</v>
      </c>
      <c r="N93">
        <f t="shared" si="21"/>
        <v>20</v>
      </c>
      <c r="O93">
        <f t="shared" si="22"/>
        <v>-27</v>
      </c>
      <c r="P93">
        <f t="shared" si="23"/>
        <v>8</v>
      </c>
      <c r="Q93">
        <f t="shared" si="24"/>
        <v>14</v>
      </c>
      <c r="S93">
        <f t="shared" si="17"/>
        <v>-4</v>
      </c>
    </row>
    <row r="94" spans="1:19">
      <c r="A94" s="4">
        <v>65</v>
      </c>
      <c r="B94" s="4">
        <v>50</v>
      </c>
      <c r="C94" s="4">
        <v>20</v>
      </c>
      <c r="D94" s="4">
        <v>40</v>
      </c>
      <c r="E94" s="4">
        <v>28</v>
      </c>
      <c r="F94" s="4">
        <v>30</v>
      </c>
      <c r="G94" s="4">
        <v>83.333333333333329</v>
      </c>
      <c r="I94">
        <f t="shared" si="16"/>
        <v>316.33333333333331</v>
      </c>
      <c r="K94">
        <f t="shared" si="18"/>
        <v>21</v>
      </c>
      <c r="L94">
        <f t="shared" si="19"/>
        <v>5</v>
      </c>
      <c r="M94">
        <f t="shared" si="20"/>
        <v>-28</v>
      </c>
      <c r="N94">
        <f t="shared" si="21"/>
        <v>-6</v>
      </c>
      <c r="O94">
        <f t="shared" si="22"/>
        <v>-20</v>
      </c>
      <c r="P94">
        <f t="shared" si="23"/>
        <v>-17</v>
      </c>
      <c r="Q94">
        <f t="shared" si="24"/>
        <v>42</v>
      </c>
      <c r="S94">
        <f t="shared" si="17"/>
        <v>-3</v>
      </c>
    </row>
    <row r="95" spans="1:19">
      <c r="A95" s="4">
        <v>25</v>
      </c>
      <c r="B95" s="4">
        <v>24</v>
      </c>
      <c r="C95" s="4">
        <v>26</v>
      </c>
      <c r="D95" s="4">
        <v>40</v>
      </c>
      <c r="E95" s="4">
        <v>50</v>
      </c>
      <c r="F95" s="4">
        <v>50</v>
      </c>
      <c r="G95" s="4">
        <v>66.666666666666671</v>
      </c>
      <c r="I95">
        <f t="shared" si="16"/>
        <v>281.66666666666669</v>
      </c>
      <c r="K95">
        <f t="shared" si="18"/>
        <v>-19</v>
      </c>
      <c r="L95">
        <f t="shared" si="19"/>
        <v>-21</v>
      </c>
      <c r="M95">
        <f t="shared" si="20"/>
        <v>-18</v>
      </c>
      <c r="N95">
        <f t="shared" si="21"/>
        <v>-1</v>
      </c>
      <c r="O95">
        <f t="shared" si="22"/>
        <v>12</v>
      </c>
      <c r="P95">
        <f t="shared" si="23"/>
        <v>12</v>
      </c>
      <c r="Q95">
        <f t="shared" si="24"/>
        <v>32</v>
      </c>
      <c r="S95">
        <f t="shared" si="17"/>
        <v>-3</v>
      </c>
    </row>
    <row r="96" spans="1:19">
      <c r="A96" s="4">
        <v>55</v>
      </c>
      <c r="B96" s="4">
        <v>40</v>
      </c>
      <c r="C96" s="4">
        <v>20</v>
      </c>
      <c r="D96" s="4">
        <v>40</v>
      </c>
      <c r="E96" s="4">
        <v>0</v>
      </c>
      <c r="F96" s="4">
        <v>30</v>
      </c>
      <c r="G96" s="4">
        <v>96.666666666666671</v>
      </c>
      <c r="I96">
        <f t="shared" si="16"/>
        <v>281.66666666666669</v>
      </c>
      <c r="K96">
        <f t="shared" si="18"/>
        <v>18</v>
      </c>
      <c r="L96">
        <f t="shared" si="19"/>
        <v>-1</v>
      </c>
      <c r="M96">
        <f t="shared" si="20"/>
        <v>-26</v>
      </c>
      <c r="N96">
        <f t="shared" si="21"/>
        <v>-1</v>
      </c>
      <c r="O96">
        <f t="shared" si="22"/>
        <v>-50</v>
      </c>
      <c r="P96">
        <f t="shared" si="23"/>
        <v>-13</v>
      </c>
      <c r="Q96">
        <f t="shared" si="24"/>
        <v>70</v>
      </c>
      <c r="S96">
        <f t="shared" si="17"/>
        <v>-3</v>
      </c>
    </row>
    <row r="97" spans="1:19">
      <c r="A97" s="4">
        <v>35</v>
      </c>
      <c r="B97" s="4">
        <v>20</v>
      </c>
      <c r="C97" s="4">
        <v>56</v>
      </c>
      <c r="D97" s="4">
        <v>40</v>
      </c>
      <c r="E97" s="4">
        <v>20</v>
      </c>
      <c r="F97" s="4">
        <v>50</v>
      </c>
      <c r="G97" s="4">
        <v>80</v>
      </c>
      <c r="I97">
        <f t="shared" si="16"/>
        <v>301</v>
      </c>
      <c r="K97">
        <f t="shared" si="18"/>
        <v>-10</v>
      </c>
      <c r="L97">
        <f t="shared" si="19"/>
        <v>-27</v>
      </c>
      <c r="M97">
        <f t="shared" si="20"/>
        <v>15</v>
      </c>
      <c r="N97">
        <f t="shared" si="21"/>
        <v>-4</v>
      </c>
      <c r="O97">
        <f t="shared" si="22"/>
        <v>-27</v>
      </c>
      <c r="P97">
        <f t="shared" si="23"/>
        <v>8</v>
      </c>
      <c r="Q97">
        <f t="shared" si="24"/>
        <v>43</v>
      </c>
      <c r="S97">
        <f t="shared" si="17"/>
        <v>-2</v>
      </c>
    </row>
    <row r="98" spans="1:19">
      <c r="A98" s="4">
        <v>65</v>
      </c>
      <c r="B98" s="4">
        <v>40</v>
      </c>
      <c r="C98" s="4">
        <v>26</v>
      </c>
      <c r="D98" s="4">
        <v>60</v>
      </c>
      <c r="E98" s="4">
        <v>20</v>
      </c>
      <c r="F98" s="4">
        <v>40</v>
      </c>
      <c r="G98" s="4">
        <v>70</v>
      </c>
      <c r="I98">
        <f t="shared" si="16"/>
        <v>321</v>
      </c>
      <c r="K98">
        <f t="shared" si="18"/>
        <v>20</v>
      </c>
      <c r="L98">
        <f t="shared" si="19"/>
        <v>-7</v>
      </c>
      <c r="M98">
        <f t="shared" si="20"/>
        <v>-22</v>
      </c>
      <c r="N98">
        <f t="shared" si="21"/>
        <v>15</v>
      </c>
      <c r="O98">
        <f t="shared" si="22"/>
        <v>-29</v>
      </c>
      <c r="P98">
        <f t="shared" si="23"/>
        <v>-7</v>
      </c>
      <c r="Q98">
        <f t="shared" si="24"/>
        <v>26</v>
      </c>
      <c r="S98">
        <f t="shared" si="17"/>
        <v>-4</v>
      </c>
    </row>
    <row r="99" spans="1:19">
      <c r="A99" s="4">
        <v>30</v>
      </c>
      <c r="B99" s="4">
        <v>70</v>
      </c>
      <c r="C99" s="4">
        <v>20</v>
      </c>
      <c r="D99" s="4">
        <v>40</v>
      </c>
      <c r="E99" s="4">
        <v>20</v>
      </c>
      <c r="F99" s="4">
        <v>30</v>
      </c>
      <c r="G99" s="4">
        <v>75</v>
      </c>
      <c r="I99">
        <f t="shared" si="16"/>
        <v>285</v>
      </c>
      <c r="K99">
        <f t="shared" si="18"/>
        <v>-14</v>
      </c>
      <c r="L99">
        <f t="shared" si="19"/>
        <v>35</v>
      </c>
      <c r="M99">
        <f t="shared" si="20"/>
        <v>-26</v>
      </c>
      <c r="N99">
        <f t="shared" si="21"/>
        <v>-1</v>
      </c>
      <c r="O99">
        <f t="shared" si="22"/>
        <v>-26</v>
      </c>
      <c r="P99">
        <f t="shared" si="23"/>
        <v>-14</v>
      </c>
      <c r="Q99">
        <f t="shared" si="24"/>
        <v>42</v>
      </c>
      <c r="S99">
        <f t="shared" si="17"/>
        <v>-4</v>
      </c>
    </row>
    <row r="100" spans="1:19">
      <c r="A100" s="4">
        <v>60</v>
      </c>
      <c r="B100" s="4">
        <v>40</v>
      </c>
      <c r="C100" s="4">
        <v>20</v>
      </c>
      <c r="D100" s="4">
        <v>48</v>
      </c>
      <c r="E100" s="4">
        <v>48</v>
      </c>
      <c r="F100" s="4">
        <v>50</v>
      </c>
      <c r="G100" s="4">
        <v>75</v>
      </c>
      <c r="I100">
        <f t="shared" si="16"/>
        <v>341</v>
      </c>
      <c r="K100">
        <f t="shared" si="18"/>
        <v>11</v>
      </c>
      <c r="L100">
        <f t="shared" si="19"/>
        <v>-9</v>
      </c>
      <c r="M100">
        <f t="shared" si="20"/>
        <v>-30</v>
      </c>
      <c r="N100">
        <f t="shared" si="21"/>
        <v>-1</v>
      </c>
      <c r="O100">
        <f t="shared" si="22"/>
        <v>-1</v>
      </c>
      <c r="P100">
        <f t="shared" si="23"/>
        <v>1</v>
      </c>
      <c r="Q100">
        <f t="shared" si="24"/>
        <v>26</v>
      </c>
      <c r="S100">
        <f t="shared" si="17"/>
        <v>-3</v>
      </c>
    </row>
    <row r="101" spans="1:19">
      <c r="A101" s="4">
        <v>50</v>
      </c>
      <c r="B101" s="4">
        <v>40</v>
      </c>
      <c r="C101" s="4">
        <v>20</v>
      </c>
      <c r="D101" s="4">
        <v>48</v>
      </c>
      <c r="E101" s="4">
        <v>20</v>
      </c>
      <c r="F101" s="4">
        <v>30</v>
      </c>
      <c r="G101" s="4">
        <v>108.33333333333333</v>
      </c>
      <c r="I101">
        <f t="shared" si="16"/>
        <v>316.33333333333331</v>
      </c>
      <c r="K101">
        <f t="shared" si="18"/>
        <v>5</v>
      </c>
      <c r="L101">
        <f t="shared" si="19"/>
        <v>-6</v>
      </c>
      <c r="M101">
        <f t="shared" si="20"/>
        <v>-28</v>
      </c>
      <c r="N101">
        <f t="shared" si="21"/>
        <v>3</v>
      </c>
      <c r="O101">
        <f t="shared" si="22"/>
        <v>-28</v>
      </c>
      <c r="P101">
        <f t="shared" si="23"/>
        <v>-17</v>
      </c>
      <c r="Q101">
        <f t="shared" si="24"/>
        <v>69</v>
      </c>
      <c r="S101">
        <f t="shared" si="17"/>
        <v>-2</v>
      </c>
    </row>
    <row r="102" spans="1:19">
      <c r="A102" s="4">
        <v>65</v>
      </c>
      <c r="B102" s="4">
        <v>50</v>
      </c>
      <c r="C102" s="4">
        <v>20</v>
      </c>
      <c r="D102" s="4">
        <v>28</v>
      </c>
      <c r="E102" s="4">
        <v>8</v>
      </c>
      <c r="F102" s="4">
        <v>40</v>
      </c>
      <c r="G102" s="4">
        <v>83.333333333333329</v>
      </c>
      <c r="I102">
        <f t="shared" si="16"/>
        <v>294.33333333333331</v>
      </c>
      <c r="K102">
        <f t="shared" si="18"/>
        <v>27</v>
      </c>
      <c r="L102">
        <f t="shared" si="19"/>
        <v>9</v>
      </c>
      <c r="M102">
        <f t="shared" si="20"/>
        <v>-27</v>
      </c>
      <c r="N102">
        <f t="shared" si="21"/>
        <v>-17</v>
      </c>
      <c r="O102">
        <f t="shared" si="22"/>
        <v>-41</v>
      </c>
      <c r="P102">
        <f t="shared" si="23"/>
        <v>-3</v>
      </c>
      <c r="Q102">
        <f t="shared" si="24"/>
        <v>49</v>
      </c>
      <c r="S102">
        <f t="shared" si="17"/>
        <v>-3</v>
      </c>
    </row>
    <row r="103" spans="1:19">
      <c r="A103" s="4">
        <v>70</v>
      </c>
      <c r="B103" s="4">
        <v>40</v>
      </c>
      <c r="C103" s="4">
        <v>20</v>
      </c>
      <c r="D103" s="4">
        <v>40</v>
      </c>
      <c r="E103" s="4">
        <v>40</v>
      </c>
      <c r="F103" s="4">
        <v>50</v>
      </c>
      <c r="G103" s="4">
        <v>66.666666666666671</v>
      </c>
      <c r="I103">
        <f t="shared" si="16"/>
        <v>326.66666666666669</v>
      </c>
      <c r="K103">
        <f t="shared" si="18"/>
        <v>25</v>
      </c>
      <c r="L103">
        <f t="shared" si="19"/>
        <v>-8</v>
      </c>
      <c r="M103">
        <f t="shared" si="20"/>
        <v>-29</v>
      </c>
      <c r="N103">
        <f t="shared" si="21"/>
        <v>-8</v>
      </c>
      <c r="O103">
        <f t="shared" si="22"/>
        <v>-8</v>
      </c>
      <c r="P103">
        <f t="shared" si="23"/>
        <v>3</v>
      </c>
      <c r="Q103">
        <f t="shared" si="24"/>
        <v>21</v>
      </c>
      <c r="S103">
        <f t="shared" si="17"/>
        <v>-4</v>
      </c>
    </row>
    <row r="104" spans="1:19">
      <c r="A104" s="4">
        <v>75</v>
      </c>
      <c r="B104" s="4">
        <v>50</v>
      </c>
      <c r="C104" s="4">
        <v>34</v>
      </c>
      <c r="D104" s="4">
        <v>40</v>
      </c>
      <c r="E104" s="4">
        <v>20</v>
      </c>
      <c r="F104" s="4">
        <v>50</v>
      </c>
      <c r="G104" s="4">
        <v>75</v>
      </c>
      <c r="I104">
        <f t="shared" si="16"/>
        <v>344</v>
      </c>
      <c r="K104">
        <f t="shared" si="18"/>
        <v>26</v>
      </c>
      <c r="L104">
        <f t="shared" si="19"/>
        <v>0</v>
      </c>
      <c r="M104">
        <f t="shared" si="20"/>
        <v>-16</v>
      </c>
      <c r="N104">
        <f t="shared" si="21"/>
        <v>-10</v>
      </c>
      <c r="O104">
        <f t="shared" si="22"/>
        <v>-30</v>
      </c>
      <c r="P104">
        <f t="shared" si="23"/>
        <v>0</v>
      </c>
      <c r="Q104">
        <f t="shared" si="24"/>
        <v>26</v>
      </c>
      <c r="S104">
        <f t="shared" si="17"/>
        <v>-4</v>
      </c>
    </row>
    <row r="105" spans="1:19">
      <c r="A105" s="4">
        <v>60</v>
      </c>
      <c r="B105" s="4">
        <v>40</v>
      </c>
      <c r="C105" s="4">
        <v>20</v>
      </c>
      <c r="D105" s="4">
        <v>32</v>
      </c>
      <c r="E105" s="4">
        <v>28</v>
      </c>
      <c r="F105" s="4">
        <v>40</v>
      </c>
      <c r="G105" s="4">
        <v>76.666666666666671</v>
      </c>
      <c r="I105">
        <f t="shared" si="16"/>
        <v>296.66666666666669</v>
      </c>
      <c r="K105">
        <f t="shared" si="18"/>
        <v>20</v>
      </c>
      <c r="L105">
        <f t="shared" si="19"/>
        <v>-3</v>
      </c>
      <c r="M105">
        <f t="shared" si="20"/>
        <v>-27</v>
      </c>
      <c r="N105">
        <f t="shared" si="21"/>
        <v>-13</v>
      </c>
      <c r="O105">
        <f t="shared" si="22"/>
        <v>-17</v>
      </c>
      <c r="P105">
        <f t="shared" si="23"/>
        <v>-3</v>
      </c>
      <c r="Q105">
        <f t="shared" si="24"/>
        <v>40</v>
      </c>
      <c r="S105">
        <f t="shared" si="17"/>
        <v>-3</v>
      </c>
    </row>
    <row r="106" spans="1:19">
      <c r="A106" s="4">
        <v>40</v>
      </c>
      <c r="B106" s="4">
        <v>30</v>
      </c>
      <c r="C106" s="4">
        <v>40</v>
      </c>
      <c r="D106" s="4">
        <v>28</v>
      </c>
      <c r="E106" s="4">
        <v>28</v>
      </c>
      <c r="F106" s="4">
        <v>50</v>
      </c>
      <c r="G106" s="4">
        <v>73.333333333333329</v>
      </c>
      <c r="I106">
        <f t="shared" si="16"/>
        <v>289.33333333333331</v>
      </c>
      <c r="K106">
        <f t="shared" si="18"/>
        <v>-2</v>
      </c>
      <c r="L106">
        <f t="shared" si="19"/>
        <v>-14</v>
      </c>
      <c r="M106">
        <f t="shared" si="20"/>
        <v>-2</v>
      </c>
      <c r="N106">
        <f t="shared" si="21"/>
        <v>-17</v>
      </c>
      <c r="O106">
        <f t="shared" si="22"/>
        <v>-17</v>
      </c>
      <c r="P106">
        <f t="shared" si="23"/>
        <v>10</v>
      </c>
      <c r="Q106">
        <f t="shared" si="24"/>
        <v>38</v>
      </c>
      <c r="S106">
        <f t="shared" si="17"/>
        <v>-4</v>
      </c>
    </row>
    <row r="107" spans="1:19">
      <c r="A107" s="4">
        <v>65</v>
      </c>
      <c r="B107" s="4">
        <v>20</v>
      </c>
      <c r="C107" s="4">
        <v>20</v>
      </c>
      <c r="D107" s="4">
        <v>40</v>
      </c>
      <c r="E107" s="4">
        <v>20</v>
      </c>
      <c r="F107" s="4">
        <v>60</v>
      </c>
      <c r="G107" s="4">
        <v>66.666666666666671</v>
      </c>
      <c r="I107">
        <f t="shared" si="16"/>
        <v>291.66666666666669</v>
      </c>
      <c r="K107">
        <f t="shared" si="18"/>
        <v>28</v>
      </c>
      <c r="L107">
        <f t="shared" si="19"/>
        <v>-26</v>
      </c>
      <c r="M107">
        <f t="shared" si="20"/>
        <v>-26</v>
      </c>
      <c r="N107">
        <f t="shared" si="21"/>
        <v>-3</v>
      </c>
      <c r="O107">
        <f t="shared" si="22"/>
        <v>-26</v>
      </c>
      <c r="P107">
        <f t="shared" si="23"/>
        <v>22</v>
      </c>
      <c r="Q107">
        <f t="shared" si="24"/>
        <v>30</v>
      </c>
      <c r="S107">
        <f t="shared" si="17"/>
        <v>-1</v>
      </c>
    </row>
    <row r="108" spans="1:19">
      <c r="A108" s="4">
        <v>57</v>
      </c>
      <c r="B108" s="4">
        <v>20</v>
      </c>
      <c r="C108" s="4">
        <v>20</v>
      </c>
      <c r="D108" s="4">
        <v>48</v>
      </c>
      <c r="E108" s="4">
        <v>40</v>
      </c>
      <c r="F108" s="4">
        <v>50</v>
      </c>
      <c r="G108" s="4">
        <v>60</v>
      </c>
      <c r="I108">
        <f t="shared" si="16"/>
        <v>295</v>
      </c>
      <c r="K108">
        <f t="shared" si="18"/>
        <v>17</v>
      </c>
      <c r="L108">
        <f t="shared" si="19"/>
        <v>-27</v>
      </c>
      <c r="M108">
        <f t="shared" si="20"/>
        <v>-27</v>
      </c>
      <c r="N108">
        <f t="shared" si="21"/>
        <v>6</v>
      </c>
      <c r="O108">
        <f t="shared" si="22"/>
        <v>-3</v>
      </c>
      <c r="P108">
        <f t="shared" si="23"/>
        <v>9</v>
      </c>
      <c r="Q108">
        <f t="shared" si="24"/>
        <v>21</v>
      </c>
      <c r="S108">
        <f t="shared" si="17"/>
        <v>-4</v>
      </c>
    </row>
    <row r="109" spans="1:19">
      <c r="A109" s="4">
        <v>60</v>
      </c>
      <c r="B109" s="4">
        <v>50</v>
      </c>
      <c r="C109" s="4">
        <v>20</v>
      </c>
      <c r="D109" s="4">
        <v>40</v>
      </c>
      <c r="E109" s="4">
        <v>28</v>
      </c>
      <c r="F109" s="4">
        <v>50</v>
      </c>
      <c r="G109" s="4">
        <v>86.666666666666671</v>
      </c>
      <c r="I109">
        <f t="shared" si="16"/>
        <v>334.66666666666669</v>
      </c>
      <c r="K109">
        <f t="shared" si="18"/>
        <v>12</v>
      </c>
      <c r="L109">
        <f t="shared" si="19"/>
        <v>2</v>
      </c>
      <c r="M109">
        <f t="shared" si="20"/>
        <v>-30</v>
      </c>
      <c r="N109">
        <f t="shared" si="21"/>
        <v>-9</v>
      </c>
      <c r="O109">
        <f t="shared" si="22"/>
        <v>-21</v>
      </c>
      <c r="P109">
        <f t="shared" si="23"/>
        <v>2</v>
      </c>
      <c r="Q109">
        <f t="shared" si="24"/>
        <v>40</v>
      </c>
      <c r="S109">
        <f t="shared" si="17"/>
        <v>-4</v>
      </c>
    </row>
    <row r="110" spans="1:19">
      <c r="A110" s="4">
        <v>55</v>
      </c>
      <c r="B110" s="4">
        <v>40</v>
      </c>
      <c r="C110" s="4">
        <v>26</v>
      </c>
      <c r="D110" s="4">
        <v>48</v>
      </c>
      <c r="E110" s="4">
        <v>48</v>
      </c>
      <c r="F110" s="4">
        <v>60</v>
      </c>
      <c r="G110" s="4">
        <v>66.666666666666671</v>
      </c>
      <c r="I110">
        <f t="shared" si="16"/>
        <v>343.66666666666669</v>
      </c>
      <c r="K110">
        <f t="shared" si="18"/>
        <v>6</v>
      </c>
      <c r="L110">
        <f t="shared" si="19"/>
        <v>-10</v>
      </c>
      <c r="M110">
        <f t="shared" si="20"/>
        <v>-24</v>
      </c>
      <c r="N110">
        <f t="shared" si="21"/>
        <v>-2</v>
      </c>
      <c r="O110">
        <f t="shared" si="22"/>
        <v>-2</v>
      </c>
      <c r="P110">
        <f t="shared" si="23"/>
        <v>11</v>
      </c>
      <c r="Q110">
        <f t="shared" si="24"/>
        <v>17</v>
      </c>
      <c r="S110">
        <f t="shared" si="17"/>
        <v>-4</v>
      </c>
    </row>
    <row r="111" spans="1:19">
      <c r="A111" s="4">
        <v>30</v>
      </c>
      <c r="B111" s="4">
        <v>60</v>
      </c>
      <c r="C111" s="4">
        <v>20</v>
      </c>
      <c r="D111" s="4">
        <v>40</v>
      </c>
      <c r="E111" s="4">
        <v>28</v>
      </c>
      <c r="F111" s="4">
        <v>30</v>
      </c>
      <c r="G111" s="4">
        <v>116.66666666666667</v>
      </c>
      <c r="I111">
        <f t="shared" si="16"/>
        <v>324.66666666666669</v>
      </c>
      <c r="K111">
        <f t="shared" si="18"/>
        <v>-18</v>
      </c>
      <c r="L111">
        <f t="shared" si="19"/>
        <v>14</v>
      </c>
      <c r="M111">
        <f t="shared" si="20"/>
        <v>-29</v>
      </c>
      <c r="N111">
        <f t="shared" si="21"/>
        <v>-7</v>
      </c>
      <c r="O111">
        <f t="shared" si="22"/>
        <v>-20</v>
      </c>
      <c r="P111">
        <f t="shared" si="23"/>
        <v>-18</v>
      </c>
      <c r="Q111">
        <f t="shared" si="24"/>
        <v>75</v>
      </c>
      <c r="S111">
        <f t="shared" si="17"/>
        <v>-3</v>
      </c>
    </row>
    <row r="112" spans="1:19">
      <c r="A112" s="4">
        <v>30</v>
      </c>
      <c r="B112" s="4">
        <v>40</v>
      </c>
      <c r="C112" s="4">
        <v>34</v>
      </c>
      <c r="D112" s="4">
        <v>40</v>
      </c>
      <c r="E112" s="4">
        <v>20</v>
      </c>
      <c r="F112" s="4">
        <v>40</v>
      </c>
      <c r="G112" s="4">
        <v>105</v>
      </c>
      <c r="I112">
        <f t="shared" si="16"/>
        <v>309</v>
      </c>
      <c r="K112">
        <f t="shared" si="18"/>
        <v>-17</v>
      </c>
      <c r="L112">
        <f t="shared" si="19"/>
        <v>-5</v>
      </c>
      <c r="M112">
        <f t="shared" si="20"/>
        <v>-12</v>
      </c>
      <c r="N112">
        <f t="shared" si="21"/>
        <v>-5</v>
      </c>
      <c r="O112">
        <f t="shared" si="22"/>
        <v>-28</v>
      </c>
      <c r="P112">
        <f t="shared" si="23"/>
        <v>-5</v>
      </c>
      <c r="Q112">
        <f t="shared" si="24"/>
        <v>68</v>
      </c>
      <c r="S112">
        <f t="shared" si="17"/>
        <v>-4</v>
      </c>
    </row>
    <row r="113" spans="1:19">
      <c r="A113" s="4">
        <v>0</v>
      </c>
      <c r="B113" s="4">
        <v>100</v>
      </c>
      <c r="C113" s="4">
        <v>30</v>
      </c>
      <c r="D113" s="4">
        <v>20</v>
      </c>
      <c r="E113" s="4">
        <v>0</v>
      </c>
      <c r="F113" s="4">
        <v>20</v>
      </c>
      <c r="G113" s="4">
        <v>116.66666666666667</v>
      </c>
      <c r="I113">
        <f t="shared" si="16"/>
        <v>286.66666666666669</v>
      </c>
      <c r="K113">
        <f t="shared" si="18"/>
        <v>-50</v>
      </c>
      <c r="L113">
        <f t="shared" si="19"/>
        <v>72</v>
      </c>
      <c r="M113">
        <f t="shared" si="20"/>
        <v>-14</v>
      </c>
      <c r="N113">
        <f t="shared" si="21"/>
        <v>-26</v>
      </c>
      <c r="O113">
        <f t="shared" si="22"/>
        <v>-50</v>
      </c>
      <c r="P113">
        <f t="shared" si="23"/>
        <v>-26</v>
      </c>
      <c r="Q113">
        <f t="shared" si="24"/>
        <v>92</v>
      </c>
      <c r="S113">
        <f t="shared" si="17"/>
        <v>-2</v>
      </c>
    </row>
    <row r="114" spans="1:19">
      <c r="A114" s="4">
        <v>0</v>
      </c>
      <c r="B114" s="4">
        <v>100</v>
      </c>
      <c r="C114" s="4">
        <v>20</v>
      </c>
      <c r="D114" s="4">
        <v>20</v>
      </c>
      <c r="E114" s="4">
        <v>0</v>
      </c>
      <c r="F114" s="4">
        <v>20</v>
      </c>
      <c r="G114" s="4">
        <v>96.666666666666671</v>
      </c>
      <c r="I114">
        <f t="shared" si="16"/>
        <v>256.66666666666669</v>
      </c>
      <c r="K114">
        <f t="shared" si="18"/>
        <v>-50</v>
      </c>
      <c r="L114">
        <f t="shared" si="19"/>
        <v>86</v>
      </c>
      <c r="M114">
        <f t="shared" si="20"/>
        <v>-23</v>
      </c>
      <c r="N114">
        <f t="shared" si="21"/>
        <v>-23</v>
      </c>
      <c r="O114">
        <f t="shared" si="22"/>
        <v>-50</v>
      </c>
      <c r="P114">
        <f t="shared" si="23"/>
        <v>-23</v>
      </c>
      <c r="Q114">
        <f t="shared" si="24"/>
        <v>81</v>
      </c>
      <c r="S114">
        <f t="shared" si="17"/>
        <v>-2</v>
      </c>
    </row>
    <row r="115" spans="1:19">
      <c r="A115" s="4">
        <v>50</v>
      </c>
      <c r="B115" s="4">
        <v>40</v>
      </c>
      <c r="C115" s="4">
        <v>20</v>
      </c>
      <c r="D115" s="4">
        <v>40</v>
      </c>
      <c r="E115" s="4">
        <v>48</v>
      </c>
      <c r="F115" s="4">
        <v>60</v>
      </c>
      <c r="G115" s="4">
        <v>61.666666666666664</v>
      </c>
      <c r="I115">
        <f t="shared" si="16"/>
        <v>319.66666666666669</v>
      </c>
      <c r="K115">
        <f t="shared" si="18"/>
        <v>4</v>
      </c>
      <c r="L115">
        <f t="shared" si="19"/>
        <v>-7</v>
      </c>
      <c r="M115">
        <f t="shared" si="20"/>
        <v>-29</v>
      </c>
      <c r="N115">
        <f t="shared" si="21"/>
        <v>-7</v>
      </c>
      <c r="O115">
        <f t="shared" si="22"/>
        <v>2</v>
      </c>
      <c r="P115">
        <f t="shared" si="23"/>
        <v>15</v>
      </c>
      <c r="Q115">
        <f t="shared" si="24"/>
        <v>17</v>
      </c>
      <c r="S115">
        <f t="shared" si="17"/>
        <v>-5</v>
      </c>
    </row>
    <row r="116" spans="1:19">
      <c r="A116" s="4">
        <v>70</v>
      </c>
      <c r="B116" s="4">
        <v>40</v>
      </c>
      <c r="C116" s="4">
        <v>20</v>
      </c>
      <c r="D116" s="4">
        <v>40</v>
      </c>
      <c r="E116" s="4">
        <v>28</v>
      </c>
      <c r="F116" s="4">
        <v>50</v>
      </c>
      <c r="G116" s="4">
        <v>80</v>
      </c>
      <c r="I116">
        <f t="shared" si="16"/>
        <v>328</v>
      </c>
      <c r="K116">
        <f t="shared" si="18"/>
        <v>24</v>
      </c>
      <c r="L116">
        <f t="shared" si="19"/>
        <v>-8</v>
      </c>
      <c r="M116">
        <f t="shared" si="20"/>
        <v>-29</v>
      </c>
      <c r="N116">
        <f t="shared" si="21"/>
        <v>-8</v>
      </c>
      <c r="O116">
        <f t="shared" si="22"/>
        <v>-21</v>
      </c>
      <c r="P116">
        <f t="shared" si="23"/>
        <v>3</v>
      </c>
      <c r="Q116">
        <f t="shared" si="24"/>
        <v>35</v>
      </c>
      <c r="S116">
        <f t="shared" si="17"/>
        <v>-4</v>
      </c>
    </row>
    <row r="117" spans="1:19">
      <c r="A117" s="4">
        <v>0</v>
      </c>
      <c r="B117" s="4">
        <v>80</v>
      </c>
      <c r="C117" s="4">
        <v>20</v>
      </c>
      <c r="D117" s="4">
        <v>60</v>
      </c>
      <c r="E117" s="4">
        <v>30</v>
      </c>
      <c r="F117" s="4">
        <v>40</v>
      </c>
      <c r="G117" s="4">
        <v>91.666666666666671</v>
      </c>
      <c r="I117">
        <f t="shared" si="16"/>
        <v>321.66666666666669</v>
      </c>
      <c r="K117">
        <f t="shared" si="18"/>
        <v>-50</v>
      </c>
      <c r="L117">
        <f t="shared" si="19"/>
        <v>37</v>
      </c>
      <c r="M117">
        <f t="shared" si="20"/>
        <v>-29</v>
      </c>
      <c r="N117">
        <f t="shared" si="21"/>
        <v>15</v>
      </c>
      <c r="O117">
        <f t="shared" si="22"/>
        <v>-18</v>
      </c>
      <c r="P117">
        <f t="shared" si="23"/>
        <v>-7</v>
      </c>
      <c r="Q117">
        <f t="shared" si="24"/>
        <v>49</v>
      </c>
      <c r="S117">
        <f t="shared" si="17"/>
        <v>-3</v>
      </c>
    </row>
    <row r="118" spans="1:19">
      <c r="A118" s="4">
        <v>40</v>
      </c>
      <c r="B118" s="4">
        <v>50</v>
      </c>
      <c r="C118" s="4">
        <v>20</v>
      </c>
      <c r="D118" s="4">
        <v>40</v>
      </c>
      <c r="E118" s="4">
        <v>40</v>
      </c>
      <c r="F118" s="4">
        <v>50</v>
      </c>
      <c r="G118" s="4">
        <v>56.666666666666664</v>
      </c>
      <c r="I118">
        <f t="shared" si="16"/>
        <v>296.66666666666669</v>
      </c>
      <c r="K118">
        <f t="shared" si="18"/>
        <v>-3</v>
      </c>
      <c r="L118">
        <f t="shared" si="19"/>
        <v>8</v>
      </c>
      <c r="M118">
        <f t="shared" si="20"/>
        <v>-27</v>
      </c>
      <c r="N118">
        <f t="shared" si="21"/>
        <v>-3</v>
      </c>
      <c r="O118">
        <f t="shared" si="22"/>
        <v>-3</v>
      </c>
      <c r="P118">
        <f t="shared" si="23"/>
        <v>8</v>
      </c>
      <c r="Q118">
        <f t="shared" si="24"/>
        <v>16</v>
      </c>
      <c r="S118">
        <f t="shared" si="17"/>
        <v>-4</v>
      </c>
    </row>
    <row r="119" spans="1:19">
      <c r="A119" s="4">
        <v>45</v>
      </c>
      <c r="B119" s="4">
        <v>50</v>
      </c>
      <c r="C119" s="4">
        <v>20</v>
      </c>
      <c r="D119" s="4">
        <v>50</v>
      </c>
      <c r="E119" s="4">
        <v>30</v>
      </c>
      <c r="F119" s="4">
        <v>50</v>
      </c>
      <c r="G119" s="4">
        <v>81.666666666666671</v>
      </c>
      <c r="I119">
        <f t="shared" si="16"/>
        <v>326.66666666666669</v>
      </c>
      <c r="K119">
        <f t="shared" si="18"/>
        <v>-2</v>
      </c>
      <c r="L119">
        <f t="shared" si="19"/>
        <v>3</v>
      </c>
      <c r="M119">
        <f t="shared" si="20"/>
        <v>-29</v>
      </c>
      <c r="N119">
        <f t="shared" si="21"/>
        <v>3</v>
      </c>
      <c r="O119">
        <f t="shared" si="22"/>
        <v>-18</v>
      </c>
      <c r="P119">
        <f t="shared" si="23"/>
        <v>3</v>
      </c>
      <c r="Q119">
        <f t="shared" si="24"/>
        <v>37</v>
      </c>
      <c r="S119">
        <f t="shared" si="17"/>
        <v>-3</v>
      </c>
    </row>
    <row r="120" spans="1:19">
      <c r="A120" s="4">
        <v>45</v>
      </c>
      <c r="B120" s="4">
        <v>40</v>
      </c>
      <c r="C120" s="4">
        <v>20</v>
      </c>
      <c r="D120" s="4">
        <v>28</v>
      </c>
      <c r="E120" s="4">
        <v>28</v>
      </c>
      <c r="F120" s="4">
        <v>60</v>
      </c>
      <c r="G120" s="4">
        <v>66.666666666666671</v>
      </c>
      <c r="I120">
        <f t="shared" si="16"/>
        <v>287.66666666666669</v>
      </c>
      <c r="K120">
        <f t="shared" si="18"/>
        <v>4</v>
      </c>
      <c r="L120">
        <f t="shared" si="19"/>
        <v>-2</v>
      </c>
      <c r="M120">
        <f t="shared" si="20"/>
        <v>-26</v>
      </c>
      <c r="N120">
        <f t="shared" si="21"/>
        <v>-16</v>
      </c>
      <c r="O120">
        <f t="shared" si="22"/>
        <v>-16</v>
      </c>
      <c r="P120">
        <f t="shared" si="23"/>
        <v>23</v>
      </c>
      <c r="Q120">
        <f t="shared" si="24"/>
        <v>31</v>
      </c>
      <c r="S120">
        <f t="shared" si="17"/>
        <v>-2</v>
      </c>
    </row>
    <row r="121" spans="1:19">
      <c r="A121" s="4">
        <v>85</v>
      </c>
      <c r="B121" s="4">
        <v>10</v>
      </c>
      <c r="C121" s="4">
        <v>20</v>
      </c>
      <c r="D121" s="4">
        <v>48</v>
      </c>
      <c r="E121" s="4">
        <v>20</v>
      </c>
      <c r="F121" s="4">
        <v>50</v>
      </c>
      <c r="G121" s="4">
        <v>75</v>
      </c>
      <c r="I121">
        <f t="shared" si="16"/>
        <v>308</v>
      </c>
      <c r="K121">
        <f t="shared" si="18"/>
        <v>46</v>
      </c>
      <c r="L121">
        <f t="shared" si="19"/>
        <v>-39</v>
      </c>
      <c r="M121">
        <f t="shared" si="20"/>
        <v>-28</v>
      </c>
      <c r="N121">
        <f t="shared" si="21"/>
        <v>4</v>
      </c>
      <c r="O121">
        <f t="shared" si="22"/>
        <v>-28</v>
      </c>
      <c r="P121">
        <f t="shared" si="23"/>
        <v>6</v>
      </c>
      <c r="Q121">
        <f t="shared" si="24"/>
        <v>35</v>
      </c>
      <c r="S121">
        <f t="shared" si="17"/>
        <v>-4</v>
      </c>
    </row>
    <row r="122" spans="1:19">
      <c r="A122" s="4">
        <v>0</v>
      </c>
      <c r="B122" s="4">
        <v>100</v>
      </c>
      <c r="C122" s="4">
        <v>30</v>
      </c>
      <c r="D122" s="4">
        <v>20</v>
      </c>
      <c r="E122" s="4">
        <v>0</v>
      </c>
      <c r="F122" s="4">
        <v>20</v>
      </c>
      <c r="G122" s="4">
        <v>116.66666666666667</v>
      </c>
      <c r="I122">
        <f t="shared" si="16"/>
        <v>286.66666666666669</v>
      </c>
      <c r="K122">
        <f t="shared" si="18"/>
        <v>-50</v>
      </c>
      <c r="L122">
        <f t="shared" si="19"/>
        <v>72</v>
      </c>
      <c r="M122">
        <f t="shared" si="20"/>
        <v>-14</v>
      </c>
      <c r="N122">
        <f t="shared" si="21"/>
        <v>-26</v>
      </c>
      <c r="O122">
        <f t="shared" si="22"/>
        <v>-50</v>
      </c>
      <c r="P122">
        <f t="shared" si="23"/>
        <v>-26</v>
      </c>
      <c r="Q122">
        <f t="shared" si="24"/>
        <v>92</v>
      </c>
      <c r="S122">
        <f t="shared" si="17"/>
        <v>-2</v>
      </c>
    </row>
    <row r="123" spans="1:19">
      <c r="A123" s="4">
        <v>70</v>
      </c>
      <c r="B123" s="4">
        <v>50</v>
      </c>
      <c r="C123" s="4">
        <v>20</v>
      </c>
      <c r="D123" s="4">
        <v>40</v>
      </c>
      <c r="E123" s="4">
        <v>20</v>
      </c>
      <c r="F123" s="4">
        <v>50</v>
      </c>
      <c r="G123" s="4">
        <v>83.333333333333329</v>
      </c>
      <c r="I123">
        <f t="shared" si="16"/>
        <v>333.33333333333331</v>
      </c>
      <c r="K123">
        <f t="shared" si="18"/>
        <v>23</v>
      </c>
      <c r="L123">
        <f t="shared" si="19"/>
        <v>2</v>
      </c>
      <c r="M123">
        <f t="shared" si="20"/>
        <v>-29</v>
      </c>
      <c r="N123">
        <f t="shared" si="21"/>
        <v>-8</v>
      </c>
      <c r="O123">
        <f t="shared" si="22"/>
        <v>-29</v>
      </c>
      <c r="P123">
        <f t="shared" si="23"/>
        <v>2</v>
      </c>
      <c r="Q123">
        <f t="shared" si="24"/>
        <v>37</v>
      </c>
      <c r="S123">
        <f t="shared" si="17"/>
        <v>-2</v>
      </c>
    </row>
    <row r="124" spans="1:19">
      <c r="A124" s="4">
        <v>50</v>
      </c>
      <c r="B124" s="4">
        <v>40</v>
      </c>
      <c r="C124" s="4">
        <v>30</v>
      </c>
      <c r="D124" s="4">
        <v>40</v>
      </c>
      <c r="E124" s="4">
        <v>40</v>
      </c>
      <c r="F124" s="4">
        <v>50</v>
      </c>
      <c r="G124" s="4">
        <v>66.666666666666671</v>
      </c>
      <c r="I124">
        <f t="shared" si="16"/>
        <v>316.66666666666669</v>
      </c>
      <c r="K124">
        <f t="shared" si="18"/>
        <v>5</v>
      </c>
      <c r="L124">
        <f t="shared" si="19"/>
        <v>-6</v>
      </c>
      <c r="M124">
        <f t="shared" si="20"/>
        <v>-17</v>
      </c>
      <c r="N124">
        <f t="shared" si="21"/>
        <v>-6</v>
      </c>
      <c r="O124">
        <f t="shared" si="22"/>
        <v>-6</v>
      </c>
      <c r="P124">
        <f t="shared" si="23"/>
        <v>5</v>
      </c>
      <c r="Q124">
        <f t="shared" si="24"/>
        <v>23</v>
      </c>
      <c r="S124">
        <f t="shared" si="17"/>
        <v>-2</v>
      </c>
    </row>
    <row r="125" spans="1:19">
      <c r="A125" s="4">
        <v>52</v>
      </c>
      <c r="B125" s="4">
        <v>44</v>
      </c>
      <c r="C125" s="4">
        <v>20</v>
      </c>
      <c r="D125" s="4">
        <v>40</v>
      </c>
      <c r="E125" s="4">
        <v>40</v>
      </c>
      <c r="F125" s="4">
        <v>40</v>
      </c>
      <c r="G125" s="4">
        <v>73.333333333333329</v>
      </c>
      <c r="I125">
        <f t="shared" si="16"/>
        <v>309.33333333333331</v>
      </c>
      <c r="K125">
        <f t="shared" si="18"/>
        <v>8</v>
      </c>
      <c r="L125">
        <f t="shared" si="19"/>
        <v>-1</v>
      </c>
      <c r="M125">
        <f t="shared" si="20"/>
        <v>-28</v>
      </c>
      <c r="N125">
        <f t="shared" si="21"/>
        <v>-5</v>
      </c>
      <c r="O125">
        <f t="shared" si="22"/>
        <v>-5</v>
      </c>
      <c r="P125">
        <f t="shared" si="23"/>
        <v>-5</v>
      </c>
      <c r="Q125">
        <f t="shared" si="24"/>
        <v>32</v>
      </c>
      <c r="S125">
        <f t="shared" si="17"/>
        <v>-4</v>
      </c>
    </row>
    <row r="126" spans="1:19">
      <c r="A126" s="4">
        <v>75</v>
      </c>
      <c r="B126" s="4">
        <v>80</v>
      </c>
      <c r="C126" s="4">
        <v>20</v>
      </c>
      <c r="D126" s="4">
        <v>40</v>
      </c>
      <c r="E126" s="4">
        <v>0</v>
      </c>
      <c r="F126" s="4">
        <v>40</v>
      </c>
      <c r="G126" s="4">
        <v>91.666666666666671</v>
      </c>
      <c r="I126">
        <f t="shared" si="16"/>
        <v>346.66666666666669</v>
      </c>
      <c r="K126">
        <f t="shared" si="18"/>
        <v>25</v>
      </c>
      <c r="L126">
        <f t="shared" si="19"/>
        <v>30</v>
      </c>
      <c r="M126">
        <f t="shared" si="20"/>
        <v>-30</v>
      </c>
      <c r="N126">
        <f t="shared" si="21"/>
        <v>-10</v>
      </c>
      <c r="O126">
        <f t="shared" si="22"/>
        <v>-50</v>
      </c>
      <c r="P126">
        <f t="shared" si="23"/>
        <v>-10</v>
      </c>
      <c r="Q126">
        <f t="shared" si="24"/>
        <v>42</v>
      </c>
      <c r="S126">
        <f t="shared" si="17"/>
        <v>-3</v>
      </c>
    </row>
    <row r="127" spans="1:19">
      <c r="A127" s="4">
        <v>0</v>
      </c>
      <c r="B127" s="4">
        <v>140</v>
      </c>
      <c r="C127" s="4">
        <v>30</v>
      </c>
      <c r="D127" s="4">
        <v>20</v>
      </c>
      <c r="E127" s="4">
        <v>0</v>
      </c>
      <c r="F127" s="4">
        <v>20</v>
      </c>
      <c r="G127" s="4">
        <v>150</v>
      </c>
      <c r="I127">
        <f t="shared" si="16"/>
        <v>360</v>
      </c>
      <c r="K127">
        <f t="shared" si="18"/>
        <v>-50</v>
      </c>
      <c r="L127">
        <f t="shared" si="19"/>
        <v>86</v>
      </c>
      <c r="M127">
        <f t="shared" si="20"/>
        <v>-21</v>
      </c>
      <c r="N127">
        <f t="shared" si="21"/>
        <v>-31</v>
      </c>
      <c r="O127">
        <f t="shared" si="22"/>
        <v>-50</v>
      </c>
      <c r="P127">
        <f t="shared" si="23"/>
        <v>-31</v>
      </c>
      <c r="Q127">
        <f t="shared" si="24"/>
        <v>95</v>
      </c>
      <c r="S127">
        <f t="shared" si="17"/>
        <v>-2</v>
      </c>
    </row>
    <row r="128" spans="1:19">
      <c r="A128" s="4">
        <v>80</v>
      </c>
      <c r="B128" s="4">
        <v>64</v>
      </c>
      <c r="C128" s="4">
        <v>20</v>
      </c>
      <c r="D128" s="4">
        <v>48</v>
      </c>
      <c r="E128" s="4">
        <v>20</v>
      </c>
      <c r="F128" s="4">
        <v>44</v>
      </c>
      <c r="G128" s="4">
        <v>88.333333333333329</v>
      </c>
      <c r="I128">
        <f t="shared" si="16"/>
        <v>364.33333333333331</v>
      </c>
      <c r="K128">
        <f t="shared" si="18"/>
        <v>26</v>
      </c>
      <c r="L128">
        <f t="shared" si="19"/>
        <v>11</v>
      </c>
      <c r="M128">
        <f t="shared" si="20"/>
        <v>-31</v>
      </c>
      <c r="N128">
        <f t="shared" si="21"/>
        <v>-4</v>
      </c>
      <c r="O128">
        <f t="shared" si="22"/>
        <v>-31</v>
      </c>
      <c r="P128">
        <f t="shared" si="23"/>
        <v>-8</v>
      </c>
      <c r="Q128">
        <f t="shared" si="24"/>
        <v>34</v>
      </c>
      <c r="S128">
        <f t="shared" si="17"/>
        <v>-3</v>
      </c>
    </row>
    <row r="129" spans="1:19">
      <c r="A129" s="4">
        <v>55</v>
      </c>
      <c r="B129" s="4">
        <v>50</v>
      </c>
      <c r="C129" s="4">
        <v>30</v>
      </c>
      <c r="D129" s="4">
        <v>28</v>
      </c>
      <c r="E129" s="4">
        <v>40</v>
      </c>
      <c r="F129" s="4">
        <v>40</v>
      </c>
      <c r="G129" s="4">
        <v>108.33333333333333</v>
      </c>
      <c r="I129">
        <f t="shared" si="16"/>
        <v>351.33333333333331</v>
      </c>
      <c r="K129">
        <f t="shared" si="18"/>
        <v>4</v>
      </c>
      <c r="L129">
        <f t="shared" si="19"/>
        <v>-1</v>
      </c>
      <c r="M129">
        <f t="shared" si="20"/>
        <v>-21</v>
      </c>
      <c r="N129">
        <f t="shared" si="21"/>
        <v>-23</v>
      </c>
      <c r="O129">
        <f t="shared" si="22"/>
        <v>-11</v>
      </c>
      <c r="P129">
        <f t="shared" si="23"/>
        <v>-11</v>
      </c>
      <c r="Q129">
        <f t="shared" si="24"/>
        <v>57</v>
      </c>
      <c r="S129">
        <f t="shared" si="17"/>
        <v>-6</v>
      </c>
    </row>
    <row r="130" spans="1:19">
      <c r="A130" s="4">
        <v>90</v>
      </c>
      <c r="B130" s="4">
        <v>70</v>
      </c>
      <c r="C130" s="4">
        <v>20</v>
      </c>
      <c r="D130" s="4">
        <v>40</v>
      </c>
      <c r="E130" s="4">
        <v>20</v>
      </c>
      <c r="F130" s="4">
        <v>50</v>
      </c>
      <c r="G130" s="4">
        <v>78.333333333333329</v>
      </c>
      <c r="I130">
        <f t="shared" ref="I130:I193" si="25">SUM(A130:H130)</f>
        <v>368.33333333333331</v>
      </c>
      <c r="K130">
        <f t="shared" si="18"/>
        <v>35</v>
      </c>
      <c r="L130">
        <f t="shared" si="19"/>
        <v>16</v>
      </c>
      <c r="M130">
        <f t="shared" si="20"/>
        <v>-31</v>
      </c>
      <c r="N130">
        <f t="shared" si="21"/>
        <v>-12</v>
      </c>
      <c r="O130">
        <f t="shared" si="22"/>
        <v>-31</v>
      </c>
      <c r="P130">
        <f t="shared" si="23"/>
        <v>-3</v>
      </c>
      <c r="Q130">
        <f t="shared" si="24"/>
        <v>24</v>
      </c>
      <c r="S130">
        <f t="shared" ref="S130:S193" si="26">SUM(K130:R130)</f>
        <v>-2</v>
      </c>
    </row>
    <row r="131" spans="1:19">
      <c r="A131" s="4">
        <v>20</v>
      </c>
      <c r="B131" s="4">
        <v>70</v>
      </c>
      <c r="C131" s="4">
        <v>34</v>
      </c>
      <c r="D131" s="4">
        <v>48</v>
      </c>
      <c r="E131" s="4">
        <v>28</v>
      </c>
      <c r="F131" s="4">
        <v>60</v>
      </c>
      <c r="G131" s="4">
        <v>91.666666666666671</v>
      </c>
      <c r="I131">
        <f t="shared" si="25"/>
        <v>351.66666666666669</v>
      </c>
      <c r="K131">
        <f t="shared" ref="K131:K194" si="27">INT(A131/$I131*350-50)</f>
        <v>-31</v>
      </c>
      <c r="L131">
        <f t="shared" si="19"/>
        <v>19</v>
      </c>
      <c r="M131">
        <f t="shared" si="20"/>
        <v>-17</v>
      </c>
      <c r="N131">
        <f t="shared" si="21"/>
        <v>-3</v>
      </c>
      <c r="O131">
        <f t="shared" si="22"/>
        <v>-23</v>
      </c>
      <c r="P131">
        <f t="shared" si="23"/>
        <v>9</v>
      </c>
      <c r="Q131">
        <f t="shared" si="24"/>
        <v>41</v>
      </c>
      <c r="S131">
        <f t="shared" si="26"/>
        <v>-5</v>
      </c>
    </row>
    <row r="132" spans="1:19">
      <c r="A132" s="4">
        <v>115</v>
      </c>
      <c r="B132" s="4">
        <v>20</v>
      </c>
      <c r="C132" s="4">
        <v>20</v>
      </c>
      <c r="D132" s="4">
        <v>40</v>
      </c>
      <c r="E132" s="4">
        <v>28</v>
      </c>
      <c r="F132" s="4">
        <v>50</v>
      </c>
      <c r="G132" s="4">
        <v>66.666666666666671</v>
      </c>
      <c r="I132">
        <f t="shared" si="25"/>
        <v>339.66666666666669</v>
      </c>
      <c r="K132">
        <f t="shared" si="27"/>
        <v>68</v>
      </c>
      <c r="L132">
        <f t="shared" ref="L132:L195" si="28">INT(B132/$I132*350-50)</f>
        <v>-30</v>
      </c>
      <c r="M132">
        <f t="shared" ref="M132:M195" si="29">INT(C132/$I132*350-50)</f>
        <v>-30</v>
      </c>
      <c r="N132">
        <f t="shared" ref="N132:N195" si="30">INT(D132/$I132*350-50)</f>
        <v>-9</v>
      </c>
      <c r="O132">
        <f t="shared" ref="O132:O195" si="31">INT(E132/$I132*350-50)</f>
        <v>-22</v>
      </c>
      <c r="P132">
        <f t="shared" ref="P132:P195" si="32">INT(F132/$I132*350-50)</f>
        <v>1</v>
      </c>
      <c r="Q132">
        <f t="shared" ref="Q132:Q195" si="33">INT(G132/$I132*350-50)</f>
        <v>18</v>
      </c>
      <c r="S132">
        <f t="shared" si="26"/>
        <v>-4</v>
      </c>
    </row>
    <row r="133" spans="1:19">
      <c r="A133" s="4">
        <v>0</v>
      </c>
      <c r="B133" s="4">
        <v>106</v>
      </c>
      <c r="C133" s="4">
        <v>44</v>
      </c>
      <c r="D133" s="4">
        <v>30</v>
      </c>
      <c r="E133" s="4">
        <v>10</v>
      </c>
      <c r="F133" s="4">
        <v>20</v>
      </c>
      <c r="G133" s="4">
        <v>100</v>
      </c>
      <c r="I133">
        <f t="shared" si="25"/>
        <v>310</v>
      </c>
      <c r="K133">
        <f t="shared" si="27"/>
        <v>-50</v>
      </c>
      <c r="L133">
        <f t="shared" si="28"/>
        <v>69</v>
      </c>
      <c r="M133">
        <f t="shared" si="29"/>
        <v>-1</v>
      </c>
      <c r="N133">
        <f t="shared" si="30"/>
        <v>-17</v>
      </c>
      <c r="O133">
        <f t="shared" si="31"/>
        <v>-39</v>
      </c>
      <c r="P133">
        <f t="shared" si="32"/>
        <v>-28</v>
      </c>
      <c r="Q133">
        <f t="shared" si="33"/>
        <v>62</v>
      </c>
      <c r="S133">
        <f t="shared" si="26"/>
        <v>-4</v>
      </c>
    </row>
    <row r="134" spans="1:19">
      <c r="A134" s="4">
        <v>85</v>
      </c>
      <c r="B134" s="4">
        <v>40</v>
      </c>
      <c r="C134" s="4">
        <v>50</v>
      </c>
      <c r="D134" s="4">
        <v>40</v>
      </c>
      <c r="E134" s="4">
        <v>20</v>
      </c>
      <c r="F134" s="4">
        <v>40</v>
      </c>
      <c r="G134" s="4">
        <v>68.333333333333329</v>
      </c>
      <c r="I134">
        <f t="shared" si="25"/>
        <v>343.33333333333331</v>
      </c>
      <c r="K134">
        <f t="shared" si="27"/>
        <v>36</v>
      </c>
      <c r="L134">
        <f t="shared" si="28"/>
        <v>-10</v>
      </c>
      <c r="M134">
        <f t="shared" si="29"/>
        <v>0</v>
      </c>
      <c r="N134">
        <f t="shared" si="30"/>
        <v>-10</v>
      </c>
      <c r="O134">
        <f t="shared" si="31"/>
        <v>-30</v>
      </c>
      <c r="P134">
        <f t="shared" si="32"/>
        <v>-10</v>
      </c>
      <c r="Q134">
        <f t="shared" si="33"/>
        <v>19</v>
      </c>
      <c r="S134">
        <f t="shared" si="26"/>
        <v>-5</v>
      </c>
    </row>
    <row r="135" spans="1:19">
      <c r="A135" s="4">
        <v>60</v>
      </c>
      <c r="B135" s="4">
        <v>40</v>
      </c>
      <c r="C135" s="4">
        <v>36</v>
      </c>
      <c r="D135" s="4">
        <v>40</v>
      </c>
      <c r="E135" s="4">
        <v>28</v>
      </c>
      <c r="F135" s="4">
        <v>50</v>
      </c>
      <c r="G135" s="4">
        <v>75</v>
      </c>
      <c r="I135">
        <f t="shared" si="25"/>
        <v>329</v>
      </c>
      <c r="K135">
        <f t="shared" si="27"/>
        <v>13</v>
      </c>
      <c r="L135">
        <f t="shared" si="28"/>
        <v>-8</v>
      </c>
      <c r="M135">
        <f t="shared" si="29"/>
        <v>-12</v>
      </c>
      <c r="N135">
        <f t="shared" si="30"/>
        <v>-8</v>
      </c>
      <c r="O135">
        <f t="shared" si="31"/>
        <v>-21</v>
      </c>
      <c r="P135">
        <f t="shared" si="32"/>
        <v>3</v>
      </c>
      <c r="Q135">
        <f t="shared" si="33"/>
        <v>29</v>
      </c>
      <c r="S135">
        <f t="shared" si="26"/>
        <v>-4</v>
      </c>
    </row>
    <row r="136" spans="1:19">
      <c r="A136" s="4">
        <v>65</v>
      </c>
      <c r="B136" s="4">
        <v>20</v>
      </c>
      <c r="C136" s="4">
        <v>26</v>
      </c>
      <c r="D136" s="4">
        <v>40</v>
      </c>
      <c r="E136" s="4">
        <v>48</v>
      </c>
      <c r="F136" s="4">
        <v>50</v>
      </c>
      <c r="G136" s="4">
        <v>78.333333333333329</v>
      </c>
      <c r="I136">
        <f t="shared" si="25"/>
        <v>327.33333333333331</v>
      </c>
      <c r="K136">
        <f t="shared" si="27"/>
        <v>19</v>
      </c>
      <c r="L136">
        <f t="shared" si="28"/>
        <v>-29</v>
      </c>
      <c r="M136">
        <f t="shared" si="29"/>
        <v>-23</v>
      </c>
      <c r="N136">
        <f t="shared" si="30"/>
        <v>-8</v>
      </c>
      <c r="O136">
        <f t="shared" si="31"/>
        <v>1</v>
      </c>
      <c r="P136">
        <f t="shared" si="32"/>
        <v>3</v>
      </c>
      <c r="Q136">
        <f t="shared" si="33"/>
        <v>33</v>
      </c>
      <c r="S136">
        <f t="shared" si="26"/>
        <v>-4</v>
      </c>
    </row>
    <row r="137" spans="1:19">
      <c r="A137" s="4">
        <v>85</v>
      </c>
      <c r="B137" s="4">
        <v>62</v>
      </c>
      <c r="C137" s="4">
        <v>20</v>
      </c>
      <c r="D137" s="4">
        <v>40</v>
      </c>
      <c r="E137" s="4">
        <v>20</v>
      </c>
      <c r="F137" s="4">
        <v>50</v>
      </c>
      <c r="G137" s="4">
        <v>91.666666666666671</v>
      </c>
      <c r="I137">
        <f t="shared" si="25"/>
        <v>368.66666666666669</v>
      </c>
      <c r="K137">
        <f t="shared" si="27"/>
        <v>30</v>
      </c>
      <c r="L137">
        <f t="shared" si="28"/>
        <v>8</v>
      </c>
      <c r="M137">
        <f t="shared" si="29"/>
        <v>-32</v>
      </c>
      <c r="N137">
        <f t="shared" si="30"/>
        <v>-13</v>
      </c>
      <c r="O137">
        <f t="shared" si="31"/>
        <v>-32</v>
      </c>
      <c r="P137">
        <f t="shared" si="32"/>
        <v>-3</v>
      </c>
      <c r="Q137">
        <f t="shared" si="33"/>
        <v>37</v>
      </c>
      <c r="S137">
        <f t="shared" si="26"/>
        <v>-5</v>
      </c>
    </row>
    <row r="138" spans="1:19">
      <c r="A138" s="4">
        <v>62</v>
      </c>
      <c r="B138" s="4">
        <v>70</v>
      </c>
      <c r="C138" s="4">
        <v>20</v>
      </c>
      <c r="D138" s="4">
        <v>48</v>
      </c>
      <c r="E138" s="4">
        <v>28</v>
      </c>
      <c r="F138" s="4">
        <v>40</v>
      </c>
      <c r="G138" s="4">
        <v>105</v>
      </c>
      <c r="I138">
        <f t="shared" si="25"/>
        <v>373</v>
      </c>
      <c r="K138">
        <f t="shared" si="27"/>
        <v>8</v>
      </c>
      <c r="L138">
        <f t="shared" si="28"/>
        <v>15</v>
      </c>
      <c r="M138">
        <f t="shared" si="29"/>
        <v>-32</v>
      </c>
      <c r="N138">
        <f t="shared" si="30"/>
        <v>-5</v>
      </c>
      <c r="O138">
        <f t="shared" si="31"/>
        <v>-24</v>
      </c>
      <c r="P138">
        <f t="shared" si="32"/>
        <v>-13</v>
      </c>
      <c r="Q138">
        <f t="shared" si="33"/>
        <v>48</v>
      </c>
      <c r="S138">
        <f t="shared" si="26"/>
        <v>-3</v>
      </c>
    </row>
    <row r="139" spans="1:19">
      <c r="A139" s="4">
        <v>90</v>
      </c>
      <c r="B139" s="4">
        <v>50</v>
      </c>
      <c r="C139" s="4">
        <v>50</v>
      </c>
      <c r="D139" s="4">
        <v>28</v>
      </c>
      <c r="E139" s="4">
        <v>20</v>
      </c>
      <c r="F139" s="4">
        <v>40</v>
      </c>
      <c r="G139" s="4">
        <v>66.666666666666671</v>
      </c>
      <c r="I139">
        <f t="shared" si="25"/>
        <v>344.66666666666669</v>
      </c>
      <c r="K139">
        <f t="shared" si="27"/>
        <v>41</v>
      </c>
      <c r="L139">
        <f t="shared" si="28"/>
        <v>0</v>
      </c>
      <c r="M139">
        <f t="shared" si="29"/>
        <v>0</v>
      </c>
      <c r="N139">
        <f t="shared" si="30"/>
        <v>-22</v>
      </c>
      <c r="O139">
        <f t="shared" si="31"/>
        <v>-30</v>
      </c>
      <c r="P139">
        <f t="shared" si="32"/>
        <v>-10</v>
      </c>
      <c r="Q139">
        <f t="shared" si="33"/>
        <v>17</v>
      </c>
      <c r="S139">
        <f t="shared" si="26"/>
        <v>-4</v>
      </c>
    </row>
    <row r="140" spans="1:19">
      <c r="A140" s="4">
        <v>85</v>
      </c>
      <c r="B140" s="4">
        <v>40</v>
      </c>
      <c r="C140" s="4">
        <v>30</v>
      </c>
      <c r="D140" s="4">
        <v>48</v>
      </c>
      <c r="E140" s="4">
        <v>40</v>
      </c>
      <c r="F140" s="4">
        <v>50</v>
      </c>
      <c r="G140" s="4">
        <v>58.333333333333336</v>
      </c>
      <c r="I140">
        <f t="shared" si="25"/>
        <v>351.33333333333331</v>
      </c>
      <c r="K140">
        <f t="shared" si="27"/>
        <v>34</v>
      </c>
      <c r="L140">
        <f t="shared" si="28"/>
        <v>-11</v>
      </c>
      <c r="M140">
        <f t="shared" si="29"/>
        <v>-21</v>
      </c>
      <c r="N140">
        <f t="shared" si="30"/>
        <v>-3</v>
      </c>
      <c r="O140">
        <f t="shared" si="31"/>
        <v>-11</v>
      </c>
      <c r="P140">
        <f t="shared" si="32"/>
        <v>-1</v>
      </c>
      <c r="Q140">
        <f t="shared" si="33"/>
        <v>8</v>
      </c>
      <c r="S140">
        <f t="shared" si="26"/>
        <v>-5</v>
      </c>
    </row>
    <row r="141" spans="1:19">
      <c r="A141" s="4">
        <v>85</v>
      </c>
      <c r="B141" s="4">
        <v>50</v>
      </c>
      <c r="C141" s="4">
        <v>20</v>
      </c>
      <c r="D141" s="4">
        <v>48</v>
      </c>
      <c r="E141" s="4">
        <v>20</v>
      </c>
      <c r="F141" s="4">
        <v>60</v>
      </c>
      <c r="G141" s="4">
        <v>93.333333333333329</v>
      </c>
      <c r="I141">
        <f t="shared" si="25"/>
        <v>376.33333333333331</v>
      </c>
      <c r="K141">
        <f t="shared" si="27"/>
        <v>29</v>
      </c>
      <c r="L141">
        <f t="shared" si="28"/>
        <v>-4</v>
      </c>
      <c r="M141">
        <f t="shared" si="29"/>
        <v>-32</v>
      </c>
      <c r="N141">
        <f t="shared" si="30"/>
        <v>-6</v>
      </c>
      <c r="O141">
        <f t="shared" si="31"/>
        <v>-32</v>
      </c>
      <c r="P141">
        <f t="shared" si="32"/>
        <v>5</v>
      </c>
      <c r="Q141">
        <f t="shared" si="33"/>
        <v>36</v>
      </c>
      <c r="S141">
        <f t="shared" si="26"/>
        <v>-4</v>
      </c>
    </row>
    <row r="142" spans="1:19">
      <c r="A142" s="4">
        <v>65</v>
      </c>
      <c r="B142" s="4">
        <v>50</v>
      </c>
      <c r="C142" s="4">
        <v>20</v>
      </c>
      <c r="D142" s="4">
        <v>60</v>
      </c>
      <c r="E142" s="4">
        <v>40</v>
      </c>
      <c r="F142" s="4">
        <v>50</v>
      </c>
      <c r="G142" s="4">
        <v>75</v>
      </c>
      <c r="I142">
        <f t="shared" si="25"/>
        <v>360</v>
      </c>
      <c r="K142">
        <f t="shared" si="27"/>
        <v>13</v>
      </c>
      <c r="L142">
        <f t="shared" si="28"/>
        <v>-2</v>
      </c>
      <c r="M142">
        <f t="shared" si="29"/>
        <v>-31</v>
      </c>
      <c r="N142">
        <f t="shared" si="30"/>
        <v>8</v>
      </c>
      <c r="O142">
        <f t="shared" si="31"/>
        <v>-12</v>
      </c>
      <c r="P142">
        <f t="shared" si="32"/>
        <v>-2</v>
      </c>
      <c r="Q142">
        <f t="shared" si="33"/>
        <v>22</v>
      </c>
      <c r="S142">
        <f t="shared" si="26"/>
        <v>-4</v>
      </c>
    </row>
    <row r="143" spans="1:19">
      <c r="A143" s="4">
        <v>55</v>
      </c>
      <c r="B143" s="4">
        <v>50</v>
      </c>
      <c r="C143" s="4">
        <v>34</v>
      </c>
      <c r="D143" s="4">
        <v>30</v>
      </c>
      <c r="E143" s="4">
        <v>20</v>
      </c>
      <c r="F143" s="4">
        <v>50</v>
      </c>
      <c r="G143" s="4">
        <v>95</v>
      </c>
      <c r="I143">
        <f t="shared" si="25"/>
        <v>334</v>
      </c>
      <c r="K143">
        <f t="shared" si="27"/>
        <v>7</v>
      </c>
      <c r="L143">
        <f t="shared" si="28"/>
        <v>2</v>
      </c>
      <c r="M143">
        <f t="shared" si="29"/>
        <v>-15</v>
      </c>
      <c r="N143">
        <f t="shared" si="30"/>
        <v>-19</v>
      </c>
      <c r="O143">
        <f t="shared" si="31"/>
        <v>-30</v>
      </c>
      <c r="P143">
        <f t="shared" si="32"/>
        <v>2</v>
      </c>
      <c r="Q143">
        <f t="shared" si="33"/>
        <v>49</v>
      </c>
      <c r="S143">
        <f t="shared" si="26"/>
        <v>-4</v>
      </c>
    </row>
    <row r="144" spans="1:19">
      <c r="A144" s="4">
        <v>60</v>
      </c>
      <c r="B144" s="4">
        <v>40</v>
      </c>
      <c r="C144" s="4">
        <v>20</v>
      </c>
      <c r="D144" s="4">
        <v>34</v>
      </c>
      <c r="E144" s="4">
        <v>10</v>
      </c>
      <c r="F144" s="4">
        <v>40</v>
      </c>
      <c r="G144" s="4">
        <v>140</v>
      </c>
      <c r="I144">
        <f t="shared" si="25"/>
        <v>344</v>
      </c>
      <c r="K144">
        <f t="shared" si="27"/>
        <v>11</v>
      </c>
      <c r="L144">
        <f t="shared" si="28"/>
        <v>-10</v>
      </c>
      <c r="M144">
        <f t="shared" si="29"/>
        <v>-30</v>
      </c>
      <c r="N144">
        <f t="shared" si="30"/>
        <v>-16</v>
      </c>
      <c r="O144">
        <f t="shared" si="31"/>
        <v>-40</v>
      </c>
      <c r="P144">
        <f t="shared" si="32"/>
        <v>-10</v>
      </c>
      <c r="Q144">
        <f t="shared" si="33"/>
        <v>92</v>
      </c>
      <c r="S144">
        <f t="shared" si="26"/>
        <v>-3</v>
      </c>
    </row>
    <row r="145" spans="1:19">
      <c r="A145" s="4">
        <v>50</v>
      </c>
      <c r="B145" s="4">
        <v>70</v>
      </c>
      <c r="C145" s="4">
        <v>20</v>
      </c>
      <c r="D145" s="4">
        <v>28</v>
      </c>
      <c r="E145" s="4">
        <v>40</v>
      </c>
      <c r="F145" s="4">
        <v>50</v>
      </c>
      <c r="G145" s="4">
        <v>125</v>
      </c>
      <c r="I145">
        <f t="shared" si="25"/>
        <v>383</v>
      </c>
      <c r="K145">
        <f t="shared" si="27"/>
        <v>-5</v>
      </c>
      <c r="L145">
        <f t="shared" si="28"/>
        <v>13</v>
      </c>
      <c r="M145">
        <f t="shared" si="29"/>
        <v>-32</v>
      </c>
      <c r="N145">
        <f t="shared" si="30"/>
        <v>-25</v>
      </c>
      <c r="O145">
        <f t="shared" si="31"/>
        <v>-14</v>
      </c>
      <c r="P145">
        <f t="shared" si="32"/>
        <v>-5</v>
      </c>
      <c r="Q145">
        <f t="shared" si="33"/>
        <v>64</v>
      </c>
      <c r="S145">
        <f t="shared" si="26"/>
        <v>-4</v>
      </c>
    </row>
    <row r="146" spans="1:19">
      <c r="A146" s="4">
        <v>70</v>
      </c>
      <c r="B146" s="4">
        <v>50</v>
      </c>
      <c r="C146" s="4">
        <v>24</v>
      </c>
      <c r="D146" s="4">
        <v>50</v>
      </c>
      <c r="E146" s="4">
        <v>30</v>
      </c>
      <c r="F146" s="4">
        <v>60</v>
      </c>
      <c r="G146" s="4">
        <v>83.333333333333329</v>
      </c>
      <c r="I146">
        <f t="shared" si="25"/>
        <v>367.33333333333331</v>
      </c>
      <c r="K146">
        <f t="shared" si="27"/>
        <v>16</v>
      </c>
      <c r="L146">
        <f t="shared" si="28"/>
        <v>-3</v>
      </c>
      <c r="M146">
        <f t="shared" si="29"/>
        <v>-28</v>
      </c>
      <c r="N146">
        <f t="shared" si="30"/>
        <v>-3</v>
      </c>
      <c r="O146">
        <f t="shared" si="31"/>
        <v>-22</v>
      </c>
      <c r="P146">
        <f t="shared" si="32"/>
        <v>7</v>
      </c>
      <c r="Q146">
        <f t="shared" si="33"/>
        <v>29</v>
      </c>
      <c r="S146">
        <f t="shared" si="26"/>
        <v>-4</v>
      </c>
    </row>
    <row r="147" spans="1:19">
      <c r="A147" s="4">
        <v>80</v>
      </c>
      <c r="B147" s="4">
        <v>40</v>
      </c>
      <c r="C147" s="4">
        <v>60</v>
      </c>
      <c r="D147" s="4">
        <v>28</v>
      </c>
      <c r="E147" s="4">
        <v>28</v>
      </c>
      <c r="F147" s="4">
        <v>50</v>
      </c>
      <c r="G147" s="4">
        <v>83.333333333333329</v>
      </c>
      <c r="I147">
        <f t="shared" si="25"/>
        <v>369.33333333333331</v>
      </c>
      <c r="K147">
        <f t="shared" si="27"/>
        <v>25</v>
      </c>
      <c r="L147">
        <f t="shared" si="28"/>
        <v>-13</v>
      </c>
      <c r="M147">
        <f t="shared" si="29"/>
        <v>6</v>
      </c>
      <c r="N147">
        <f t="shared" si="30"/>
        <v>-24</v>
      </c>
      <c r="O147">
        <f t="shared" si="31"/>
        <v>-24</v>
      </c>
      <c r="P147">
        <f t="shared" si="32"/>
        <v>-3</v>
      </c>
      <c r="Q147">
        <f t="shared" si="33"/>
        <v>28</v>
      </c>
      <c r="S147">
        <f t="shared" si="26"/>
        <v>-5</v>
      </c>
    </row>
    <row r="148" spans="1:19">
      <c r="A148" s="4">
        <v>60</v>
      </c>
      <c r="B148" s="4">
        <v>50</v>
      </c>
      <c r="C148" s="4">
        <v>50</v>
      </c>
      <c r="D148" s="4">
        <v>60</v>
      </c>
      <c r="E148" s="4">
        <v>40</v>
      </c>
      <c r="F148" s="4">
        <v>30</v>
      </c>
      <c r="G148" s="4">
        <v>66.666666666666671</v>
      </c>
      <c r="I148">
        <f t="shared" si="25"/>
        <v>356.66666666666669</v>
      </c>
      <c r="K148">
        <f t="shared" si="27"/>
        <v>8</v>
      </c>
      <c r="L148">
        <f t="shared" si="28"/>
        <v>-1</v>
      </c>
      <c r="M148">
        <f t="shared" si="29"/>
        <v>-1</v>
      </c>
      <c r="N148">
        <f t="shared" si="30"/>
        <v>8</v>
      </c>
      <c r="O148">
        <f t="shared" si="31"/>
        <v>-11</v>
      </c>
      <c r="P148">
        <f t="shared" si="32"/>
        <v>-21</v>
      </c>
      <c r="Q148">
        <f t="shared" si="33"/>
        <v>15</v>
      </c>
      <c r="S148">
        <f t="shared" si="26"/>
        <v>-3</v>
      </c>
    </row>
    <row r="149" spans="1:19">
      <c r="A149" s="4">
        <v>110</v>
      </c>
      <c r="B149" s="4">
        <v>40</v>
      </c>
      <c r="C149" s="4">
        <v>10</v>
      </c>
      <c r="D149" s="4">
        <v>48</v>
      </c>
      <c r="E149" s="4">
        <v>20</v>
      </c>
      <c r="F149" s="4">
        <v>44</v>
      </c>
      <c r="G149" s="4">
        <v>80</v>
      </c>
      <c r="I149">
        <f t="shared" si="25"/>
        <v>352</v>
      </c>
      <c r="K149">
        <f t="shared" si="27"/>
        <v>59</v>
      </c>
      <c r="L149">
        <f t="shared" si="28"/>
        <v>-11</v>
      </c>
      <c r="M149">
        <f t="shared" si="29"/>
        <v>-41</v>
      </c>
      <c r="N149">
        <f t="shared" si="30"/>
        <v>-3</v>
      </c>
      <c r="O149">
        <f t="shared" si="31"/>
        <v>-31</v>
      </c>
      <c r="P149">
        <f t="shared" si="32"/>
        <v>-7</v>
      </c>
      <c r="Q149">
        <f t="shared" si="33"/>
        <v>29</v>
      </c>
      <c r="S149">
        <f t="shared" si="26"/>
        <v>-5</v>
      </c>
    </row>
    <row r="150" spans="1:19">
      <c r="A150" s="4">
        <v>65</v>
      </c>
      <c r="B150" s="4">
        <v>50</v>
      </c>
      <c r="C150" s="4">
        <v>30</v>
      </c>
      <c r="D150" s="4">
        <v>64</v>
      </c>
      <c r="E150" s="4">
        <v>20</v>
      </c>
      <c r="F150" s="4">
        <v>50</v>
      </c>
      <c r="G150" s="4">
        <v>76.666666666666671</v>
      </c>
      <c r="I150">
        <f t="shared" si="25"/>
        <v>355.66666666666669</v>
      </c>
      <c r="K150">
        <f t="shared" si="27"/>
        <v>13</v>
      </c>
      <c r="L150">
        <f t="shared" si="28"/>
        <v>-1</v>
      </c>
      <c r="M150">
        <f t="shared" si="29"/>
        <v>-21</v>
      </c>
      <c r="N150">
        <f t="shared" si="30"/>
        <v>12</v>
      </c>
      <c r="O150">
        <f t="shared" si="31"/>
        <v>-31</v>
      </c>
      <c r="P150">
        <f t="shared" si="32"/>
        <v>-1</v>
      </c>
      <c r="Q150">
        <f t="shared" si="33"/>
        <v>25</v>
      </c>
      <c r="S150">
        <f t="shared" si="26"/>
        <v>-4</v>
      </c>
    </row>
    <row r="151" spans="1:19">
      <c r="A151" s="4">
        <v>45</v>
      </c>
      <c r="B151" s="4">
        <v>40</v>
      </c>
      <c r="C151" s="4">
        <v>20</v>
      </c>
      <c r="D151" s="4">
        <v>48</v>
      </c>
      <c r="E151" s="4">
        <v>48</v>
      </c>
      <c r="F151" s="4">
        <v>20</v>
      </c>
      <c r="G151" s="4">
        <v>141.66666666666666</v>
      </c>
      <c r="I151">
        <f t="shared" si="25"/>
        <v>362.66666666666663</v>
      </c>
      <c r="K151">
        <f t="shared" si="27"/>
        <v>-7</v>
      </c>
      <c r="L151">
        <f t="shared" si="28"/>
        <v>-12</v>
      </c>
      <c r="M151">
        <f t="shared" si="29"/>
        <v>-31</v>
      </c>
      <c r="N151">
        <f t="shared" si="30"/>
        <v>-4</v>
      </c>
      <c r="O151">
        <f t="shared" si="31"/>
        <v>-4</v>
      </c>
      <c r="P151">
        <f t="shared" si="32"/>
        <v>-31</v>
      </c>
      <c r="Q151">
        <f t="shared" si="33"/>
        <v>86</v>
      </c>
      <c r="S151">
        <f t="shared" si="26"/>
        <v>-3</v>
      </c>
    </row>
    <row r="152" spans="1:19">
      <c r="A152" s="4">
        <v>45</v>
      </c>
      <c r="B152" s="4">
        <v>40</v>
      </c>
      <c r="C152" s="4">
        <v>30</v>
      </c>
      <c r="D152" s="4">
        <v>40</v>
      </c>
      <c r="E152" s="4">
        <v>40</v>
      </c>
      <c r="F152" s="4">
        <v>50</v>
      </c>
      <c r="G152" s="4">
        <v>93.333333333333329</v>
      </c>
      <c r="I152">
        <f t="shared" si="25"/>
        <v>338.33333333333331</v>
      </c>
      <c r="K152">
        <f t="shared" si="27"/>
        <v>-4</v>
      </c>
      <c r="L152">
        <f t="shared" si="28"/>
        <v>-9</v>
      </c>
      <c r="M152">
        <f t="shared" si="29"/>
        <v>-19</v>
      </c>
      <c r="N152">
        <f t="shared" si="30"/>
        <v>-9</v>
      </c>
      <c r="O152">
        <f t="shared" si="31"/>
        <v>-9</v>
      </c>
      <c r="P152">
        <f t="shared" si="32"/>
        <v>1</v>
      </c>
      <c r="Q152">
        <f t="shared" si="33"/>
        <v>46</v>
      </c>
      <c r="S152">
        <f t="shared" si="26"/>
        <v>-3</v>
      </c>
    </row>
    <row r="153" spans="1:19">
      <c r="A153" s="4">
        <v>90</v>
      </c>
      <c r="B153" s="4">
        <v>50</v>
      </c>
      <c r="C153" s="4">
        <v>20</v>
      </c>
      <c r="D153" s="4">
        <v>32</v>
      </c>
      <c r="E153" s="4">
        <v>20</v>
      </c>
      <c r="F153" s="4">
        <v>50</v>
      </c>
      <c r="G153" s="4">
        <v>80</v>
      </c>
      <c r="I153">
        <f t="shared" si="25"/>
        <v>342</v>
      </c>
      <c r="K153">
        <f t="shared" si="27"/>
        <v>42</v>
      </c>
      <c r="L153">
        <f t="shared" si="28"/>
        <v>1</v>
      </c>
      <c r="M153">
        <f t="shared" si="29"/>
        <v>-30</v>
      </c>
      <c r="N153">
        <f t="shared" si="30"/>
        <v>-18</v>
      </c>
      <c r="O153">
        <f t="shared" si="31"/>
        <v>-30</v>
      </c>
      <c r="P153">
        <f t="shared" si="32"/>
        <v>1</v>
      </c>
      <c r="Q153">
        <f t="shared" si="33"/>
        <v>31</v>
      </c>
      <c r="S153">
        <f t="shared" si="26"/>
        <v>-3</v>
      </c>
    </row>
    <row r="154" spans="1:19">
      <c r="A154" s="4">
        <v>70</v>
      </c>
      <c r="B154" s="4">
        <v>50</v>
      </c>
      <c r="C154" s="4">
        <v>20</v>
      </c>
      <c r="D154" s="4">
        <v>44</v>
      </c>
      <c r="E154" s="4">
        <v>20</v>
      </c>
      <c r="F154" s="4">
        <v>36</v>
      </c>
      <c r="G154" s="4">
        <v>100</v>
      </c>
      <c r="I154">
        <f t="shared" si="25"/>
        <v>340</v>
      </c>
      <c r="K154">
        <f t="shared" si="27"/>
        <v>22</v>
      </c>
      <c r="L154">
        <f t="shared" si="28"/>
        <v>1</v>
      </c>
      <c r="M154">
        <f t="shared" si="29"/>
        <v>-30</v>
      </c>
      <c r="N154">
        <f t="shared" si="30"/>
        <v>-5</v>
      </c>
      <c r="O154">
        <f t="shared" si="31"/>
        <v>-30</v>
      </c>
      <c r="P154">
        <f t="shared" si="32"/>
        <v>-13</v>
      </c>
      <c r="Q154">
        <f t="shared" si="33"/>
        <v>52</v>
      </c>
      <c r="S154">
        <f t="shared" si="26"/>
        <v>-3</v>
      </c>
    </row>
    <row r="155" spans="1:19">
      <c r="A155" s="4">
        <v>70</v>
      </c>
      <c r="B155" s="4">
        <v>50</v>
      </c>
      <c r="C155" s="4">
        <v>30</v>
      </c>
      <c r="D155" s="4">
        <v>60</v>
      </c>
      <c r="E155" s="4">
        <v>40</v>
      </c>
      <c r="F155" s="4">
        <v>60</v>
      </c>
      <c r="G155" s="4">
        <v>76.666666666666671</v>
      </c>
      <c r="I155">
        <f t="shared" si="25"/>
        <v>386.66666666666669</v>
      </c>
      <c r="K155">
        <f t="shared" si="27"/>
        <v>13</v>
      </c>
      <c r="L155">
        <f t="shared" si="28"/>
        <v>-5</v>
      </c>
      <c r="M155">
        <f t="shared" si="29"/>
        <v>-23</v>
      </c>
      <c r="N155">
        <f t="shared" si="30"/>
        <v>4</v>
      </c>
      <c r="O155">
        <f t="shared" si="31"/>
        <v>-14</v>
      </c>
      <c r="P155">
        <f t="shared" si="32"/>
        <v>4</v>
      </c>
      <c r="Q155">
        <f t="shared" si="33"/>
        <v>19</v>
      </c>
      <c r="S155">
        <f t="shared" si="26"/>
        <v>-2</v>
      </c>
    </row>
    <row r="156" spans="1:19">
      <c r="A156" s="4">
        <v>80</v>
      </c>
      <c r="B156" s="4">
        <v>40</v>
      </c>
      <c r="C156" s="4">
        <v>20</v>
      </c>
      <c r="D156" s="4">
        <v>60</v>
      </c>
      <c r="E156" s="4">
        <v>48</v>
      </c>
      <c r="F156" s="4">
        <v>50</v>
      </c>
      <c r="G156" s="4">
        <v>73.333333333333329</v>
      </c>
      <c r="I156">
        <f t="shared" si="25"/>
        <v>371.33333333333331</v>
      </c>
      <c r="K156">
        <f t="shared" si="27"/>
        <v>25</v>
      </c>
      <c r="L156">
        <f t="shared" si="28"/>
        <v>-13</v>
      </c>
      <c r="M156">
        <f t="shared" si="29"/>
        <v>-32</v>
      </c>
      <c r="N156">
        <f t="shared" si="30"/>
        <v>6</v>
      </c>
      <c r="O156">
        <f t="shared" si="31"/>
        <v>-5</v>
      </c>
      <c r="P156">
        <f t="shared" si="32"/>
        <v>-3</v>
      </c>
      <c r="Q156">
        <f t="shared" si="33"/>
        <v>19</v>
      </c>
      <c r="S156">
        <f t="shared" si="26"/>
        <v>-3</v>
      </c>
    </row>
    <row r="157" spans="1:19">
      <c r="A157" s="4">
        <v>45</v>
      </c>
      <c r="B157" s="4">
        <v>70</v>
      </c>
      <c r="C157" s="4">
        <v>20</v>
      </c>
      <c r="D157" s="4">
        <v>68</v>
      </c>
      <c r="E157" s="4">
        <v>20</v>
      </c>
      <c r="F157" s="4">
        <v>30</v>
      </c>
      <c r="G157" s="4">
        <v>128.33333333333334</v>
      </c>
      <c r="I157">
        <f t="shared" si="25"/>
        <v>381.33333333333337</v>
      </c>
      <c r="K157">
        <f t="shared" si="27"/>
        <v>-9</v>
      </c>
      <c r="L157">
        <f t="shared" si="28"/>
        <v>14</v>
      </c>
      <c r="M157">
        <f t="shared" si="29"/>
        <v>-32</v>
      </c>
      <c r="N157">
        <f t="shared" si="30"/>
        <v>12</v>
      </c>
      <c r="O157">
        <f t="shared" si="31"/>
        <v>-32</v>
      </c>
      <c r="P157">
        <f t="shared" si="32"/>
        <v>-23</v>
      </c>
      <c r="Q157">
        <f t="shared" si="33"/>
        <v>67</v>
      </c>
      <c r="S157">
        <f t="shared" si="26"/>
        <v>-3</v>
      </c>
    </row>
    <row r="158" spans="1:19">
      <c r="A158" s="4">
        <v>100</v>
      </c>
      <c r="B158" s="4">
        <v>100</v>
      </c>
      <c r="C158" s="4">
        <v>30</v>
      </c>
      <c r="D158" s="4">
        <v>28</v>
      </c>
      <c r="E158" s="4">
        <v>16</v>
      </c>
      <c r="F158" s="4">
        <v>30</v>
      </c>
      <c r="G158" s="4">
        <v>75</v>
      </c>
      <c r="I158">
        <f t="shared" si="25"/>
        <v>379</v>
      </c>
      <c r="K158">
        <f t="shared" si="27"/>
        <v>42</v>
      </c>
      <c r="L158">
        <f t="shared" si="28"/>
        <v>42</v>
      </c>
      <c r="M158">
        <f t="shared" si="29"/>
        <v>-23</v>
      </c>
      <c r="N158">
        <f t="shared" si="30"/>
        <v>-25</v>
      </c>
      <c r="O158">
        <f t="shared" si="31"/>
        <v>-36</v>
      </c>
      <c r="P158">
        <f t="shared" si="32"/>
        <v>-23</v>
      </c>
      <c r="Q158">
        <f t="shared" si="33"/>
        <v>19</v>
      </c>
      <c r="S158">
        <f t="shared" si="26"/>
        <v>-4</v>
      </c>
    </row>
    <row r="159" spans="1:19">
      <c r="A159" s="4">
        <v>55</v>
      </c>
      <c r="B159" s="4">
        <v>30</v>
      </c>
      <c r="C159" s="4">
        <v>30</v>
      </c>
      <c r="D159" s="4">
        <v>56</v>
      </c>
      <c r="E159" s="4">
        <v>20</v>
      </c>
      <c r="F159" s="4">
        <v>40</v>
      </c>
      <c r="G159" s="4">
        <v>105</v>
      </c>
      <c r="I159">
        <f t="shared" si="25"/>
        <v>336</v>
      </c>
      <c r="K159">
        <f t="shared" si="27"/>
        <v>7</v>
      </c>
      <c r="L159">
        <f t="shared" si="28"/>
        <v>-19</v>
      </c>
      <c r="M159">
        <f t="shared" si="29"/>
        <v>-19</v>
      </c>
      <c r="N159">
        <f t="shared" si="30"/>
        <v>8</v>
      </c>
      <c r="O159">
        <f t="shared" si="31"/>
        <v>-30</v>
      </c>
      <c r="P159">
        <f t="shared" si="32"/>
        <v>-9</v>
      </c>
      <c r="Q159">
        <f t="shared" si="33"/>
        <v>59</v>
      </c>
      <c r="S159">
        <f t="shared" si="26"/>
        <v>-3</v>
      </c>
    </row>
    <row r="160" spans="1:19">
      <c r="A160" s="4">
        <v>70</v>
      </c>
      <c r="B160" s="4">
        <v>70</v>
      </c>
      <c r="C160" s="4">
        <v>20</v>
      </c>
      <c r="D160" s="4">
        <v>40</v>
      </c>
      <c r="E160" s="4">
        <v>20</v>
      </c>
      <c r="F160" s="4">
        <v>50</v>
      </c>
      <c r="G160" s="4">
        <v>81.666666666666671</v>
      </c>
      <c r="I160">
        <f t="shared" si="25"/>
        <v>351.66666666666669</v>
      </c>
      <c r="K160">
        <f t="shared" si="27"/>
        <v>19</v>
      </c>
      <c r="L160">
        <f t="shared" si="28"/>
        <v>19</v>
      </c>
      <c r="M160">
        <f t="shared" si="29"/>
        <v>-31</v>
      </c>
      <c r="N160">
        <f t="shared" si="30"/>
        <v>-11</v>
      </c>
      <c r="O160">
        <f t="shared" si="31"/>
        <v>-31</v>
      </c>
      <c r="P160">
        <f t="shared" si="32"/>
        <v>-1</v>
      </c>
      <c r="Q160">
        <f t="shared" si="33"/>
        <v>31</v>
      </c>
      <c r="S160">
        <f t="shared" si="26"/>
        <v>-5</v>
      </c>
    </row>
    <row r="161" spans="1:19">
      <c r="A161" s="4">
        <v>75</v>
      </c>
      <c r="B161" s="4">
        <v>46</v>
      </c>
      <c r="C161" s="4">
        <v>34</v>
      </c>
      <c r="D161" s="4">
        <v>48</v>
      </c>
      <c r="E161" s="4">
        <v>48</v>
      </c>
      <c r="F161" s="4">
        <v>60</v>
      </c>
      <c r="G161" s="4">
        <v>80</v>
      </c>
      <c r="I161">
        <f t="shared" si="25"/>
        <v>391</v>
      </c>
      <c r="K161">
        <f t="shared" si="27"/>
        <v>17</v>
      </c>
      <c r="L161">
        <f t="shared" si="28"/>
        <v>-9</v>
      </c>
      <c r="M161">
        <f t="shared" si="29"/>
        <v>-20</v>
      </c>
      <c r="N161">
        <f t="shared" si="30"/>
        <v>-8</v>
      </c>
      <c r="O161">
        <f t="shared" si="31"/>
        <v>-8</v>
      </c>
      <c r="P161">
        <f t="shared" si="32"/>
        <v>3</v>
      </c>
      <c r="Q161">
        <f t="shared" si="33"/>
        <v>21</v>
      </c>
      <c r="S161">
        <f t="shared" si="26"/>
        <v>-4</v>
      </c>
    </row>
    <row r="162" spans="1:19">
      <c r="A162" s="4">
        <v>70</v>
      </c>
      <c r="B162" s="4">
        <v>70</v>
      </c>
      <c r="C162" s="4">
        <v>44</v>
      </c>
      <c r="D162" s="4">
        <v>40</v>
      </c>
      <c r="E162" s="4">
        <v>20</v>
      </c>
      <c r="F162" s="4">
        <v>40</v>
      </c>
      <c r="G162" s="4">
        <v>83.333333333333329</v>
      </c>
      <c r="I162">
        <f t="shared" si="25"/>
        <v>367.33333333333331</v>
      </c>
      <c r="K162">
        <f t="shared" si="27"/>
        <v>16</v>
      </c>
      <c r="L162">
        <f t="shared" si="28"/>
        <v>16</v>
      </c>
      <c r="M162">
        <f t="shared" si="29"/>
        <v>-9</v>
      </c>
      <c r="N162">
        <f t="shared" si="30"/>
        <v>-12</v>
      </c>
      <c r="O162">
        <f t="shared" si="31"/>
        <v>-31</v>
      </c>
      <c r="P162">
        <f t="shared" si="32"/>
        <v>-12</v>
      </c>
      <c r="Q162">
        <f t="shared" si="33"/>
        <v>29</v>
      </c>
      <c r="S162">
        <f t="shared" si="26"/>
        <v>-3</v>
      </c>
    </row>
    <row r="163" spans="1:19">
      <c r="A163" s="4">
        <v>90</v>
      </c>
      <c r="B163" s="4">
        <v>40</v>
      </c>
      <c r="C163" s="4">
        <v>20</v>
      </c>
      <c r="D163" s="4">
        <v>40</v>
      </c>
      <c r="E163" s="4">
        <v>28</v>
      </c>
      <c r="F163" s="4">
        <v>60</v>
      </c>
      <c r="G163" s="4">
        <v>73.333333333333329</v>
      </c>
      <c r="I163">
        <f t="shared" si="25"/>
        <v>351.33333333333331</v>
      </c>
      <c r="K163">
        <f t="shared" si="27"/>
        <v>39</v>
      </c>
      <c r="L163">
        <f t="shared" si="28"/>
        <v>-11</v>
      </c>
      <c r="M163">
        <f t="shared" si="29"/>
        <v>-31</v>
      </c>
      <c r="N163">
        <f t="shared" si="30"/>
        <v>-11</v>
      </c>
      <c r="O163">
        <f t="shared" si="31"/>
        <v>-23</v>
      </c>
      <c r="P163">
        <f t="shared" si="32"/>
        <v>9</v>
      </c>
      <c r="Q163">
        <f t="shared" si="33"/>
        <v>23</v>
      </c>
      <c r="S163">
        <f t="shared" si="26"/>
        <v>-5</v>
      </c>
    </row>
    <row r="164" spans="1:19">
      <c r="A164" s="4">
        <v>75</v>
      </c>
      <c r="B164" s="4">
        <v>40</v>
      </c>
      <c r="C164" s="4">
        <v>30</v>
      </c>
      <c r="D164" s="4">
        <v>48</v>
      </c>
      <c r="E164" s="4">
        <v>20</v>
      </c>
      <c r="F164" s="4">
        <v>50</v>
      </c>
      <c r="G164" s="4">
        <v>81.666666666666671</v>
      </c>
      <c r="I164">
        <f t="shared" si="25"/>
        <v>344.66666666666669</v>
      </c>
      <c r="K164">
        <f t="shared" si="27"/>
        <v>26</v>
      </c>
      <c r="L164">
        <f t="shared" si="28"/>
        <v>-10</v>
      </c>
      <c r="M164">
        <f t="shared" si="29"/>
        <v>-20</v>
      </c>
      <c r="N164">
        <f t="shared" si="30"/>
        <v>-2</v>
      </c>
      <c r="O164">
        <f t="shared" si="31"/>
        <v>-30</v>
      </c>
      <c r="P164">
        <f t="shared" si="32"/>
        <v>0</v>
      </c>
      <c r="Q164">
        <f t="shared" si="33"/>
        <v>32</v>
      </c>
      <c r="S164">
        <f t="shared" si="26"/>
        <v>-4</v>
      </c>
    </row>
    <row r="165" spans="1:19">
      <c r="A165" s="4">
        <v>70</v>
      </c>
      <c r="B165" s="4">
        <v>50</v>
      </c>
      <c r="C165" s="4">
        <v>30</v>
      </c>
      <c r="D165" s="4">
        <v>40</v>
      </c>
      <c r="E165" s="4">
        <v>20</v>
      </c>
      <c r="F165" s="4">
        <v>50</v>
      </c>
      <c r="G165" s="4">
        <v>81.666666666666671</v>
      </c>
      <c r="I165">
        <f t="shared" si="25"/>
        <v>341.66666666666669</v>
      </c>
      <c r="K165">
        <f t="shared" si="27"/>
        <v>21</v>
      </c>
      <c r="L165">
        <f t="shared" si="28"/>
        <v>1</v>
      </c>
      <c r="M165">
        <f t="shared" si="29"/>
        <v>-20</v>
      </c>
      <c r="N165">
        <f t="shared" si="30"/>
        <v>-10</v>
      </c>
      <c r="O165">
        <f t="shared" si="31"/>
        <v>-30</v>
      </c>
      <c r="P165">
        <f t="shared" si="32"/>
        <v>1</v>
      </c>
      <c r="Q165">
        <f t="shared" si="33"/>
        <v>33</v>
      </c>
      <c r="S165">
        <f t="shared" si="26"/>
        <v>-4</v>
      </c>
    </row>
    <row r="166" spans="1:19">
      <c r="A166" s="4">
        <v>70</v>
      </c>
      <c r="B166" s="4">
        <v>50</v>
      </c>
      <c r="C166" s="4">
        <v>20</v>
      </c>
      <c r="D166" s="4">
        <v>28</v>
      </c>
      <c r="E166" s="4">
        <v>0</v>
      </c>
      <c r="F166" s="4">
        <v>30</v>
      </c>
      <c r="G166" s="4">
        <v>133.33333333333334</v>
      </c>
      <c r="I166">
        <f t="shared" si="25"/>
        <v>331.33333333333337</v>
      </c>
      <c r="K166">
        <f t="shared" si="27"/>
        <v>23</v>
      </c>
      <c r="L166">
        <f t="shared" si="28"/>
        <v>2</v>
      </c>
      <c r="M166">
        <f t="shared" si="29"/>
        <v>-29</v>
      </c>
      <c r="N166">
        <f t="shared" si="30"/>
        <v>-21</v>
      </c>
      <c r="O166">
        <f t="shared" si="31"/>
        <v>-50</v>
      </c>
      <c r="P166">
        <f t="shared" si="32"/>
        <v>-19</v>
      </c>
      <c r="Q166">
        <f t="shared" si="33"/>
        <v>90</v>
      </c>
      <c r="S166">
        <f t="shared" si="26"/>
        <v>-4</v>
      </c>
    </row>
    <row r="167" spans="1:19">
      <c r="A167" s="4">
        <v>75</v>
      </c>
      <c r="B167" s="4">
        <v>50</v>
      </c>
      <c r="C167" s="4">
        <v>44</v>
      </c>
      <c r="D167" s="4">
        <v>54</v>
      </c>
      <c r="E167" s="4">
        <v>40</v>
      </c>
      <c r="F167" s="4">
        <v>50</v>
      </c>
      <c r="G167" s="4">
        <v>75</v>
      </c>
      <c r="I167">
        <f t="shared" si="25"/>
        <v>388</v>
      </c>
      <c r="K167">
        <f t="shared" si="27"/>
        <v>17</v>
      </c>
      <c r="L167">
        <f t="shared" si="28"/>
        <v>-5</v>
      </c>
      <c r="M167">
        <f t="shared" si="29"/>
        <v>-11</v>
      </c>
      <c r="N167">
        <f t="shared" si="30"/>
        <v>-2</v>
      </c>
      <c r="O167">
        <f t="shared" si="31"/>
        <v>-14</v>
      </c>
      <c r="P167">
        <f t="shared" si="32"/>
        <v>-5</v>
      </c>
      <c r="Q167">
        <f t="shared" si="33"/>
        <v>17</v>
      </c>
      <c r="S167">
        <f t="shared" si="26"/>
        <v>-3</v>
      </c>
    </row>
    <row r="168" spans="1:19">
      <c r="A168" s="4">
        <v>75</v>
      </c>
      <c r="B168" s="4">
        <v>70</v>
      </c>
      <c r="C168" s="4">
        <v>20</v>
      </c>
      <c r="D168" s="4">
        <v>40</v>
      </c>
      <c r="E168" s="4">
        <v>20</v>
      </c>
      <c r="F168" s="4">
        <v>40</v>
      </c>
      <c r="G168" s="4">
        <v>93.333333333333329</v>
      </c>
      <c r="I168">
        <f t="shared" si="25"/>
        <v>358.33333333333331</v>
      </c>
      <c r="K168">
        <f t="shared" si="27"/>
        <v>23</v>
      </c>
      <c r="L168">
        <f t="shared" si="28"/>
        <v>18</v>
      </c>
      <c r="M168">
        <f t="shared" si="29"/>
        <v>-31</v>
      </c>
      <c r="N168">
        <f t="shared" si="30"/>
        <v>-11</v>
      </c>
      <c r="O168">
        <f t="shared" si="31"/>
        <v>-31</v>
      </c>
      <c r="P168">
        <f t="shared" si="32"/>
        <v>-11</v>
      </c>
      <c r="Q168">
        <f t="shared" si="33"/>
        <v>41</v>
      </c>
      <c r="S168">
        <f t="shared" si="26"/>
        <v>-2</v>
      </c>
    </row>
    <row r="169" spans="1:19">
      <c r="A169" s="4">
        <v>80</v>
      </c>
      <c r="B169" s="4">
        <v>50</v>
      </c>
      <c r="C169" s="4">
        <v>20</v>
      </c>
      <c r="D169" s="4">
        <v>48</v>
      </c>
      <c r="E169" s="4">
        <v>40</v>
      </c>
      <c r="F169" s="4">
        <v>50</v>
      </c>
      <c r="G169" s="4">
        <v>93.333333333333329</v>
      </c>
      <c r="I169">
        <f t="shared" si="25"/>
        <v>381.33333333333331</v>
      </c>
      <c r="K169">
        <f t="shared" si="27"/>
        <v>23</v>
      </c>
      <c r="L169">
        <f t="shared" si="28"/>
        <v>-5</v>
      </c>
      <c r="M169">
        <f t="shared" si="29"/>
        <v>-32</v>
      </c>
      <c r="N169">
        <f t="shared" si="30"/>
        <v>-6</v>
      </c>
      <c r="O169">
        <f t="shared" si="31"/>
        <v>-14</v>
      </c>
      <c r="P169">
        <f t="shared" si="32"/>
        <v>-5</v>
      </c>
      <c r="Q169">
        <f t="shared" si="33"/>
        <v>35</v>
      </c>
      <c r="S169">
        <f t="shared" si="26"/>
        <v>-4</v>
      </c>
    </row>
    <row r="170" spans="1:19">
      <c r="A170" s="4">
        <v>55</v>
      </c>
      <c r="B170" s="4">
        <v>20</v>
      </c>
      <c r="C170" s="4">
        <v>20</v>
      </c>
      <c r="D170" s="4">
        <v>28</v>
      </c>
      <c r="E170" s="4">
        <v>20</v>
      </c>
      <c r="F170" s="4">
        <v>50</v>
      </c>
      <c r="G170" s="4">
        <v>133.33333333333334</v>
      </c>
      <c r="I170">
        <f t="shared" si="25"/>
        <v>326.33333333333337</v>
      </c>
      <c r="K170">
        <f t="shared" si="27"/>
        <v>8</v>
      </c>
      <c r="L170">
        <f t="shared" si="28"/>
        <v>-29</v>
      </c>
      <c r="M170">
        <f t="shared" si="29"/>
        <v>-29</v>
      </c>
      <c r="N170">
        <f t="shared" si="30"/>
        <v>-20</v>
      </c>
      <c r="O170">
        <f t="shared" si="31"/>
        <v>-29</v>
      </c>
      <c r="P170">
        <f t="shared" si="32"/>
        <v>3</v>
      </c>
      <c r="Q170">
        <f t="shared" si="33"/>
        <v>93</v>
      </c>
      <c r="S170">
        <f t="shared" si="26"/>
        <v>-3</v>
      </c>
    </row>
    <row r="171" spans="1:19">
      <c r="A171" s="4">
        <v>75</v>
      </c>
      <c r="B171" s="4">
        <v>10</v>
      </c>
      <c r="C171" s="4">
        <v>20</v>
      </c>
      <c r="D171" s="4">
        <v>60</v>
      </c>
      <c r="E171" s="4">
        <v>10</v>
      </c>
      <c r="F171" s="4">
        <v>60</v>
      </c>
      <c r="G171" s="4">
        <v>86.666666666666671</v>
      </c>
      <c r="I171">
        <f t="shared" si="25"/>
        <v>321.66666666666669</v>
      </c>
      <c r="K171">
        <f t="shared" si="27"/>
        <v>31</v>
      </c>
      <c r="L171">
        <f t="shared" si="28"/>
        <v>-40</v>
      </c>
      <c r="M171">
        <f t="shared" si="29"/>
        <v>-29</v>
      </c>
      <c r="N171">
        <f t="shared" si="30"/>
        <v>15</v>
      </c>
      <c r="O171">
        <f t="shared" si="31"/>
        <v>-40</v>
      </c>
      <c r="P171">
        <f t="shared" si="32"/>
        <v>15</v>
      </c>
      <c r="Q171">
        <f t="shared" si="33"/>
        <v>44</v>
      </c>
      <c r="S171">
        <f t="shared" si="26"/>
        <v>-4</v>
      </c>
    </row>
    <row r="172" spans="1:19">
      <c r="A172" s="4">
        <v>60</v>
      </c>
      <c r="B172" s="4">
        <v>20</v>
      </c>
      <c r="C172" s="4">
        <v>44</v>
      </c>
      <c r="D172" s="4">
        <v>32</v>
      </c>
      <c r="E172" s="4">
        <v>32</v>
      </c>
      <c r="F172" s="4">
        <v>50</v>
      </c>
      <c r="G172" s="4">
        <v>88.333333333333329</v>
      </c>
      <c r="I172">
        <f t="shared" si="25"/>
        <v>326.33333333333331</v>
      </c>
      <c r="K172">
        <f t="shared" si="27"/>
        <v>14</v>
      </c>
      <c r="L172">
        <f t="shared" si="28"/>
        <v>-29</v>
      </c>
      <c r="M172">
        <f t="shared" si="29"/>
        <v>-3</v>
      </c>
      <c r="N172">
        <f t="shared" si="30"/>
        <v>-16</v>
      </c>
      <c r="O172">
        <f t="shared" si="31"/>
        <v>-16</v>
      </c>
      <c r="P172">
        <f t="shared" si="32"/>
        <v>3</v>
      </c>
      <c r="Q172">
        <f t="shared" si="33"/>
        <v>44</v>
      </c>
      <c r="S172">
        <f t="shared" si="26"/>
        <v>-3</v>
      </c>
    </row>
    <row r="173" spans="1:19">
      <c r="A173" s="4">
        <v>60</v>
      </c>
      <c r="B173" s="4">
        <v>70</v>
      </c>
      <c r="C173" s="4">
        <v>30</v>
      </c>
      <c r="D173" s="4">
        <v>40</v>
      </c>
      <c r="E173" s="4">
        <v>10</v>
      </c>
      <c r="F173" s="4">
        <v>40</v>
      </c>
      <c r="G173" s="4">
        <v>108.33333333333333</v>
      </c>
      <c r="I173">
        <f t="shared" si="25"/>
        <v>358.33333333333331</v>
      </c>
      <c r="K173">
        <f t="shared" si="27"/>
        <v>8</v>
      </c>
      <c r="L173">
        <f t="shared" si="28"/>
        <v>18</v>
      </c>
      <c r="M173">
        <f t="shared" si="29"/>
        <v>-21</v>
      </c>
      <c r="N173">
        <f t="shared" si="30"/>
        <v>-11</v>
      </c>
      <c r="O173">
        <f t="shared" si="31"/>
        <v>-41</v>
      </c>
      <c r="P173">
        <f t="shared" si="32"/>
        <v>-11</v>
      </c>
      <c r="Q173">
        <f t="shared" si="33"/>
        <v>55</v>
      </c>
      <c r="S173">
        <f t="shared" si="26"/>
        <v>-3</v>
      </c>
    </row>
    <row r="174" spans="1:19">
      <c r="A174" s="4">
        <v>85</v>
      </c>
      <c r="B174" s="4">
        <v>50</v>
      </c>
      <c r="C174" s="4">
        <v>20</v>
      </c>
      <c r="D174" s="4">
        <v>48</v>
      </c>
      <c r="E174" s="4">
        <v>28</v>
      </c>
      <c r="F174" s="4">
        <v>50</v>
      </c>
      <c r="G174" s="4">
        <v>83.333333333333329</v>
      </c>
      <c r="I174">
        <f t="shared" si="25"/>
        <v>364.33333333333331</v>
      </c>
      <c r="K174">
        <f t="shared" si="27"/>
        <v>31</v>
      </c>
      <c r="L174">
        <f t="shared" si="28"/>
        <v>-2</v>
      </c>
      <c r="M174">
        <f t="shared" si="29"/>
        <v>-31</v>
      </c>
      <c r="N174">
        <f t="shared" si="30"/>
        <v>-4</v>
      </c>
      <c r="O174">
        <f t="shared" si="31"/>
        <v>-24</v>
      </c>
      <c r="P174">
        <f t="shared" si="32"/>
        <v>-2</v>
      </c>
      <c r="Q174">
        <f t="shared" si="33"/>
        <v>30</v>
      </c>
      <c r="S174">
        <f t="shared" si="26"/>
        <v>-2</v>
      </c>
    </row>
    <row r="175" spans="1:19">
      <c r="A175" s="4">
        <v>80</v>
      </c>
      <c r="B175" s="4">
        <v>70</v>
      </c>
      <c r="C175" s="4">
        <v>20</v>
      </c>
      <c r="D175" s="4">
        <v>28</v>
      </c>
      <c r="E175" s="4">
        <v>20</v>
      </c>
      <c r="F175" s="4">
        <v>50</v>
      </c>
      <c r="G175" s="4">
        <v>100</v>
      </c>
      <c r="I175">
        <f t="shared" si="25"/>
        <v>368</v>
      </c>
      <c r="K175">
        <f t="shared" si="27"/>
        <v>26</v>
      </c>
      <c r="L175">
        <f t="shared" si="28"/>
        <v>16</v>
      </c>
      <c r="M175">
        <f t="shared" si="29"/>
        <v>-31</v>
      </c>
      <c r="N175">
        <f t="shared" si="30"/>
        <v>-24</v>
      </c>
      <c r="O175">
        <f t="shared" si="31"/>
        <v>-31</v>
      </c>
      <c r="P175">
        <f t="shared" si="32"/>
        <v>-3</v>
      </c>
      <c r="Q175">
        <f t="shared" si="33"/>
        <v>45</v>
      </c>
      <c r="S175">
        <f t="shared" si="26"/>
        <v>-2</v>
      </c>
    </row>
    <row r="176" spans="1:19">
      <c r="A176" s="4">
        <v>50</v>
      </c>
      <c r="B176" s="4">
        <v>50</v>
      </c>
      <c r="C176" s="4">
        <v>40</v>
      </c>
      <c r="D176" s="4">
        <v>60</v>
      </c>
      <c r="E176" s="4">
        <v>0</v>
      </c>
      <c r="F176" s="4">
        <v>40</v>
      </c>
      <c r="G176" s="4">
        <v>108.33333333333333</v>
      </c>
      <c r="I176">
        <f t="shared" si="25"/>
        <v>348.33333333333331</v>
      </c>
      <c r="K176">
        <f t="shared" si="27"/>
        <v>0</v>
      </c>
      <c r="L176">
        <f t="shared" si="28"/>
        <v>0</v>
      </c>
      <c r="M176">
        <f t="shared" si="29"/>
        <v>-10</v>
      </c>
      <c r="N176">
        <f t="shared" si="30"/>
        <v>10</v>
      </c>
      <c r="O176">
        <f t="shared" si="31"/>
        <v>-50</v>
      </c>
      <c r="P176">
        <f t="shared" si="32"/>
        <v>-10</v>
      </c>
      <c r="Q176">
        <f t="shared" si="33"/>
        <v>58</v>
      </c>
      <c r="S176">
        <f t="shared" si="26"/>
        <v>-2</v>
      </c>
    </row>
    <row r="177" spans="1:19">
      <c r="A177" s="4">
        <v>70</v>
      </c>
      <c r="B177" s="4">
        <v>50</v>
      </c>
      <c r="C177" s="4">
        <v>20</v>
      </c>
      <c r="D177" s="4">
        <v>48</v>
      </c>
      <c r="E177" s="4">
        <v>20</v>
      </c>
      <c r="F177" s="4">
        <v>50</v>
      </c>
      <c r="G177" s="4">
        <v>83.333333333333329</v>
      </c>
      <c r="I177">
        <f t="shared" si="25"/>
        <v>341.33333333333331</v>
      </c>
      <c r="K177">
        <f t="shared" si="27"/>
        <v>21</v>
      </c>
      <c r="L177">
        <f t="shared" si="28"/>
        <v>1</v>
      </c>
      <c r="M177">
        <f t="shared" si="29"/>
        <v>-30</v>
      </c>
      <c r="N177">
        <f t="shared" si="30"/>
        <v>-1</v>
      </c>
      <c r="O177">
        <f t="shared" si="31"/>
        <v>-30</v>
      </c>
      <c r="P177">
        <f t="shared" si="32"/>
        <v>1</v>
      </c>
      <c r="Q177">
        <f t="shared" si="33"/>
        <v>35</v>
      </c>
      <c r="S177">
        <f t="shared" si="26"/>
        <v>-3</v>
      </c>
    </row>
    <row r="178" spans="1:19">
      <c r="A178" s="4">
        <v>70</v>
      </c>
      <c r="B178" s="4">
        <v>50</v>
      </c>
      <c r="C178" s="4">
        <v>30</v>
      </c>
      <c r="D178" s="4">
        <v>40</v>
      </c>
      <c r="E178" s="4">
        <v>20</v>
      </c>
      <c r="F178" s="4">
        <v>50</v>
      </c>
      <c r="G178" s="4">
        <v>105</v>
      </c>
      <c r="I178">
        <f t="shared" si="25"/>
        <v>365</v>
      </c>
      <c r="K178">
        <f t="shared" si="27"/>
        <v>17</v>
      </c>
      <c r="L178">
        <f t="shared" si="28"/>
        <v>-3</v>
      </c>
      <c r="M178">
        <f t="shared" si="29"/>
        <v>-22</v>
      </c>
      <c r="N178">
        <f t="shared" si="30"/>
        <v>-12</v>
      </c>
      <c r="O178">
        <f t="shared" si="31"/>
        <v>-31</v>
      </c>
      <c r="P178">
        <f t="shared" si="32"/>
        <v>-3</v>
      </c>
      <c r="Q178">
        <f t="shared" si="33"/>
        <v>50</v>
      </c>
      <c r="S178">
        <f t="shared" si="26"/>
        <v>-4</v>
      </c>
    </row>
    <row r="179" spans="1:19">
      <c r="A179" s="4">
        <v>75</v>
      </c>
      <c r="B179" s="4">
        <v>40</v>
      </c>
      <c r="C179" s="4">
        <v>30</v>
      </c>
      <c r="D179" s="4">
        <v>60</v>
      </c>
      <c r="E179" s="4">
        <v>40</v>
      </c>
      <c r="F179" s="4">
        <v>60</v>
      </c>
      <c r="G179" s="4">
        <v>75</v>
      </c>
      <c r="I179">
        <f t="shared" si="25"/>
        <v>380</v>
      </c>
      <c r="K179">
        <f t="shared" si="27"/>
        <v>19</v>
      </c>
      <c r="L179">
        <f t="shared" si="28"/>
        <v>-14</v>
      </c>
      <c r="M179">
        <f t="shared" si="29"/>
        <v>-23</v>
      </c>
      <c r="N179">
        <f t="shared" si="30"/>
        <v>5</v>
      </c>
      <c r="O179">
        <f t="shared" si="31"/>
        <v>-14</v>
      </c>
      <c r="P179">
        <f t="shared" si="32"/>
        <v>5</v>
      </c>
      <c r="Q179">
        <f t="shared" si="33"/>
        <v>19</v>
      </c>
      <c r="S179">
        <f t="shared" si="26"/>
        <v>-3</v>
      </c>
    </row>
    <row r="180" spans="1:19">
      <c r="A180" s="4">
        <v>50</v>
      </c>
      <c r="B180" s="4">
        <v>50</v>
      </c>
      <c r="C180" s="4">
        <v>20</v>
      </c>
      <c r="D180" s="4">
        <v>20</v>
      </c>
      <c r="E180" s="4">
        <v>20</v>
      </c>
      <c r="F180" s="4">
        <v>50</v>
      </c>
      <c r="G180" s="4">
        <v>126.66666666666667</v>
      </c>
      <c r="I180">
        <f t="shared" si="25"/>
        <v>336.66666666666669</v>
      </c>
      <c r="K180">
        <f t="shared" si="27"/>
        <v>1</v>
      </c>
      <c r="L180">
        <f t="shared" si="28"/>
        <v>1</v>
      </c>
      <c r="M180">
        <f t="shared" si="29"/>
        <v>-30</v>
      </c>
      <c r="N180">
        <f t="shared" si="30"/>
        <v>-30</v>
      </c>
      <c r="O180">
        <f t="shared" si="31"/>
        <v>-30</v>
      </c>
      <c r="P180">
        <f t="shared" si="32"/>
        <v>1</v>
      </c>
      <c r="Q180">
        <f t="shared" si="33"/>
        <v>81</v>
      </c>
      <c r="S180">
        <f t="shared" si="26"/>
        <v>-6</v>
      </c>
    </row>
    <row r="181" spans="1:19">
      <c r="A181" s="4">
        <v>80</v>
      </c>
      <c r="B181" s="4">
        <v>60</v>
      </c>
      <c r="C181" s="4">
        <v>36</v>
      </c>
      <c r="D181" s="4">
        <v>48</v>
      </c>
      <c r="E181" s="4">
        <v>28</v>
      </c>
      <c r="F181" s="4">
        <v>50</v>
      </c>
      <c r="G181" s="4">
        <v>75</v>
      </c>
      <c r="I181">
        <f t="shared" si="25"/>
        <v>377</v>
      </c>
      <c r="K181">
        <f t="shared" si="27"/>
        <v>24</v>
      </c>
      <c r="L181">
        <f t="shared" si="28"/>
        <v>5</v>
      </c>
      <c r="M181">
        <f t="shared" si="29"/>
        <v>-17</v>
      </c>
      <c r="N181">
        <f t="shared" si="30"/>
        <v>-6</v>
      </c>
      <c r="O181">
        <f t="shared" si="31"/>
        <v>-25</v>
      </c>
      <c r="P181">
        <f t="shared" si="32"/>
        <v>-4</v>
      </c>
      <c r="Q181">
        <f t="shared" si="33"/>
        <v>19</v>
      </c>
      <c r="S181">
        <f t="shared" si="26"/>
        <v>-4</v>
      </c>
    </row>
    <row r="182" spans="1:19">
      <c r="A182" s="4">
        <v>80</v>
      </c>
      <c r="B182" s="4">
        <v>50</v>
      </c>
      <c r="C182" s="4">
        <v>30</v>
      </c>
      <c r="D182" s="4">
        <v>40</v>
      </c>
      <c r="E182" s="4">
        <v>20</v>
      </c>
      <c r="F182" s="4">
        <v>50</v>
      </c>
      <c r="G182" s="4">
        <v>83.333333333333329</v>
      </c>
      <c r="I182">
        <f t="shared" si="25"/>
        <v>353.33333333333331</v>
      </c>
      <c r="K182">
        <f t="shared" si="27"/>
        <v>29</v>
      </c>
      <c r="L182">
        <f t="shared" si="28"/>
        <v>-1</v>
      </c>
      <c r="M182">
        <f t="shared" si="29"/>
        <v>-21</v>
      </c>
      <c r="N182">
        <f t="shared" si="30"/>
        <v>-11</v>
      </c>
      <c r="O182">
        <f t="shared" si="31"/>
        <v>-31</v>
      </c>
      <c r="P182">
        <f t="shared" si="32"/>
        <v>-1</v>
      </c>
      <c r="Q182">
        <f t="shared" si="33"/>
        <v>32</v>
      </c>
      <c r="S182">
        <f t="shared" si="26"/>
        <v>-4</v>
      </c>
    </row>
    <row r="183" spans="1:19">
      <c r="A183" s="4">
        <v>65</v>
      </c>
      <c r="B183" s="4">
        <v>40</v>
      </c>
      <c r="C183" s="4">
        <v>30</v>
      </c>
      <c r="D183" s="4">
        <v>48</v>
      </c>
      <c r="E183" s="4">
        <v>20</v>
      </c>
      <c r="F183" s="4">
        <v>70</v>
      </c>
      <c r="G183" s="4">
        <v>75</v>
      </c>
      <c r="I183">
        <f t="shared" si="25"/>
        <v>348</v>
      </c>
      <c r="K183">
        <f t="shared" si="27"/>
        <v>15</v>
      </c>
      <c r="L183">
        <f t="shared" si="28"/>
        <v>-10</v>
      </c>
      <c r="M183">
        <f t="shared" si="29"/>
        <v>-20</v>
      </c>
      <c r="N183">
        <f t="shared" si="30"/>
        <v>-2</v>
      </c>
      <c r="O183">
        <f t="shared" si="31"/>
        <v>-30</v>
      </c>
      <c r="P183">
        <f t="shared" si="32"/>
        <v>20</v>
      </c>
      <c r="Q183">
        <f t="shared" si="33"/>
        <v>25</v>
      </c>
      <c r="S183">
        <f t="shared" si="26"/>
        <v>-2</v>
      </c>
    </row>
    <row r="184" spans="1:19">
      <c r="A184" s="4">
        <v>75</v>
      </c>
      <c r="B184" s="4">
        <v>40</v>
      </c>
      <c r="C184" s="4">
        <v>40</v>
      </c>
      <c r="D184" s="4">
        <v>40</v>
      </c>
      <c r="E184" s="4">
        <v>28</v>
      </c>
      <c r="F184" s="4">
        <v>50</v>
      </c>
      <c r="G184" s="4">
        <v>83.333333333333329</v>
      </c>
      <c r="I184">
        <f t="shared" si="25"/>
        <v>356.33333333333331</v>
      </c>
      <c r="K184">
        <f t="shared" si="27"/>
        <v>23</v>
      </c>
      <c r="L184">
        <f t="shared" si="28"/>
        <v>-11</v>
      </c>
      <c r="M184">
        <f t="shared" si="29"/>
        <v>-11</v>
      </c>
      <c r="N184">
        <f t="shared" si="30"/>
        <v>-11</v>
      </c>
      <c r="O184">
        <f t="shared" si="31"/>
        <v>-23</v>
      </c>
      <c r="P184">
        <f t="shared" si="32"/>
        <v>-1</v>
      </c>
      <c r="Q184">
        <f t="shared" si="33"/>
        <v>31</v>
      </c>
      <c r="S184">
        <f t="shared" si="26"/>
        <v>-3</v>
      </c>
    </row>
    <row r="185" spans="1:19">
      <c r="A185" s="4">
        <v>75</v>
      </c>
      <c r="B185" s="4">
        <v>50</v>
      </c>
      <c r="C185" s="4">
        <v>20</v>
      </c>
      <c r="D185" s="4">
        <v>48</v>
      </c>
      <c r="E185" s="4">
        <v>28</v>
      </c>
      <c r="F185" s="4">
        <v>50</v>
      </c>
      <c r="G185" s="4">
        <v>76.666666666666671</v>
      </c>
      <c r="I185">
        <f t="shared" si="25"/>
        <v>347.66666666666669</v>
      </c>
      <c r="K185">
        <f t="shared" si="27"/>
        <v>25</v>
      </c>
      <c r="L185">
        <f t="shared" si="28"/>
        <v>0</v>
      </c>
      <c r="M185">
        <f t="shared" si="29"/>
        <v>-30</v>
      </c>
      <c r="N185">
        <f t="shared" si="30"/>
        <v>-2</v>
      </c>
      <c r="O185">
        <f t="shared" si="31"/>
        <v>-22</v>
      </c>
      <c r="P185">
        <f t="shared" si="32"/>
        <v>0</v>
      </c>
      <c r="Q185">
        <f t="shared" si="33"/>
        <v>27</v>
      </c>
      <c r="S185">
        <f t="shared" si="26"/>
        <v>-2</v>
      </c>
    </row>
    <row r="186" spans="1:19">
      <c r="A186" s="4">
        <v>70</v>
      </c>
      <c r="B186" s="4">
        <v>50</v>
      </c>
      <c r="C186" s="4">
        <v>20</v>
      </c>
      <c r="D186" s="4">
        <v>48</v>
      </c>
      <c r="E186" s="4">
        <v>20</v>
      </c>
      <c r="F186" s="4">
        <v>60</v>
      </c>
      <c r="G186" s="4">
        <v>91.666666666666671</v>
      </c>
      <c r="I186">
        <f t="shared" si="25"/>
        <v>359.66666666666669</v>
      </c>
      <c r="K186">
        <f t="shared" si="27"/>
        <v>18</v>
      </c>
      <c r="L186">
        <f t="shared" si="28"/>
        <v>-2</v>
      </c>
      <c r="M186">
        <f t="shared" si="29"/>
        <v>-31</v>
      </c>
      <c r="N186">
        <f t="shared" si="30"/>
        <v>-4</v>
      </c>
      <c r="O186">
        <f t="shared" si="31"/>
        <v>-31</v>
      </c>
      <c r="P186">
        <f t="shared" si="32"/>
        <v>8</v>
      </c>
      <c r="Q186">
        <f t="shared" si="33"/>
        <v>39</v>
      </c>
      <c r="S186">
        <f t="shared" si="26"/>
        <v>-3</v>
      </c>
    </row>
    <row r="187" spans="1:19">
      <c r="A187" s="4">
        <v>80</v>
      </c>
      <c r="B187" s="4">
        <v>80</v>
      </c>
      <c r="C187" s="4">
        <v>20</v>
      </c>
      <c r="D187" s="4">
        <v>20</v>
      </c>
      <c r="E187" s="4">
        <v>20</v>
      </c>
      <c r="F187" s="4">
        <v>40</v>
      </c>
      <c r="G187" s="4">
        <v>90</v>
      </c>
      <c r="I187">
        <f t="shared" si="25"/>
        <v>350</v>
      </c>
      <c r="K187">
        <f t="shared" si="27"/>
        <v>30</v>
      </c>
      <c r="L187">
        <f t="shared" si="28"/>
        <v>30</v>
      </c>
      <c r="M187">
        <f t="shared" si="29"/>
        <v>-30</v>
      </c>
      <c r="N187">
        <f t="shared" si="30"/>
        <v>-30</v>
      </c>
      <c r="O187">
        <f t="shared" si="31"/>
        <v>-30</v>
      </c>
      <c r="P187">
        <f t="shared" si="32"/>
        <v>-10</v>
      </c>
      <c r="Q187">
        <f t="shared" si="33"/>
        <v>40</v>
      </c>
      <c r="S187">
        <f t="shared" si="26"/>
        <v>0</v>
      </c>
    </row>
    <row r="188" spans="1:19">
      <c r="A188" s="4">
        <v>90</v>
      </c>
      <c r="B188" s="4">
        <v>40</v>
      </c>
      <c r="C188" s="4">
        <v>20</v>
      </c>
      <c r="D188" s="4">
        <v>40</v>
      </c>
      <c r="E188" s="4">
        <v>20</v>
      </c>
      <c r="F188" s="4">
        <v>50</v>
      </c>
      <c r="G188" s="4">
        <v>86.666666666666671</v>
      </c>
      <c r="I188">
        <f t="shared" si="25"/>
        <v>346.66666666666669</v>
      </c>
      <c r="K188">
        <f t="shared" si="27"/>
        <v>40</v>
      </c>
      <c r="L188">
        <f t="shared" si="28"/>
        <v>-10</v>
      </c>
      <c r="M188">
        <f t="shared" si="29"/>
        <v>-30</v>
      </c>
      <c r="N188">
        <f t="shared" si="30"/>
        <v>-10</v>
      </c>
      <c r="O188">
        <f t="shared" si="31"/>
        <v>-30</v>
      </c>
      <c r="P188">
        <f t="shared" si="32"/>
        <v>0</v>
      </c>
      <c r="Q188">
        <f t="shared" si="33"/>
        <v>37</v>
      </c>
      <c r="S188">
        <f t="shared" si="26"/>
        <v>-3</v>
      </c>
    </row>
    <row r="189" spans="1:19">
      <c r="A189" s="4">
        <v>0</v>
      </c>
      <c r="B189" s="4">
        <v>144</v>
      </c>
      <c r="C189" s="4">
        <v>30</v>
      </c>
      <c r="D189" s="4">
        <v>20</v>
      </c>
      <c r="E189" s="4">
        <v>20</v>
      </c>
      <c r="F189" s="4">
        <v>20</v>
      </c>
      <c r="G189" s="4">
        <v>83.333333333333329</v>
      </c>
      <c r="I189">
        <f t="shared" si="25"/>
        <v>317.33333333333331</v>
      </c>
      <c r="K189">
        <f t="shared" si="27"/>
        <v>-50</v>
      </c>
      <c r="L189">
        <f t="shared" si="28"/>
        <v>108</v>
      </c>
      <c r="M189">
        <f t="shared" si="29"/>
        <v>-17</v>
      </c>
      <c r="N189">
        <f t="shared" si="30"/>
        <v>-28</v>
      </c>
      <c r="O189">
        <f t="shared" si="31"/>
        <v>-28</v>
      </c>
      <c r="P189">
        <f t="shared" si="32"/>
        <v>-28</v>
      </c>
      <c r="Q189">
        <f t="shared" si="33"/>
        <v>41</v>
      </c>
      <c r="S189">
        <f t="shared" si="26"/>
        <v>-2</v>
      </c>
    </row>
    <row r="190" spans="1:19">
      <c r="A190" s="4">
        <v>80</v>
      </c>
      <c r="B190" s="4">
        <v>70</v>
      </c>
      <c r="C190" s="4">
        <v>20</v>
      </c>
      <c r="D190" s="4">
        <v>40</v>
      </c>
      <c r="E190" s="4">
        <v>20</v>
      </c>
      <c r="F190" s="4">
        <v>40</v>
      </c>
      <c r="G190" s="4">
        <v>83.333333333333329</v>
      </c>
      <c r="I190">
        <f t="shared" si="25"/>
        <v>353.33333333333331</v>
      </c>
      <c r="K190">
        <f t="shared" si="27"/>
        <v>29</v>
      </c>
      <c r="L190">
        <f t="shared" si="28"/>
        <v>19</v>
      </c>
      <c r="M190">
        <f t="shared" si="29"/>
        <v>-31</v>
      </c>
      <c r="N190">
        <f t="shared" si="30"/>
        <v>-11</v>
      </c>
      <c r="O190">
        <f t="shared" si="31"/>
        <v>-31</v>
      </c>
      <c r="P190">
        <f t="shared" si="32"/>
        <v>-11</v>
      </c>
      <c r="Q190">
        <f t="shared" si="33"/>
        <v>32</v>
      </c>
      <c r="S190">
        <f t="shared" si="26"/>
        <v>-4</v>
      </c>
    </row>
    <row r="191" spans="1:19">
      <c r="A191" s="4">
        <v>80</v>
      </c>
      <c r="B191" s="4">
        <v>40</v>
      </c>
      <c r="C191" s="4">
        <v>20</v>
      </c>
      <c r="D191" s="4">
        <v>50</v>
      </c>
      <c r="E191" s="4">
        <v>28</v>
      </c>
      <c r="F191" s="4">
        <v>60</v>
      </c>
      <c r="G191" s="4">
        <v>76.666666666666671</v>
      </c>
      <c r="I191">
        <f t="shared" si="25"/>
        <v>354.66666666666669</v>
      </c>
      <c r="K191">
        <f t="shared" si="27"/>
        <v>28</v>
      </c>
      <c r="L191">
        <f t="shared" si="28"/>
        <v>-11</v>
      </c>
      <c r="M191">
        <f t="shared" si="29"/>
        <v>-31</v>
      </c>
      <c r="N191">
        <f t="shared" si="30"/>
        <v>-1</v>
      </c>
      <c r="O191">
        <f t="shared" si="31"/>
        <v>-23</v>
      </c>
      <c r="P191">
        <f t="shared" si="32"/>
        <v>9</v>
      </c>
      <c r="Q191">
        <f t="shared" si="33"/>
        <v>25</v>
      </c>
      <c r="S191">
        <f t="shared" si="26"/>
        <v>-4</v>
      </c>
    </row>
    <row r="192" spans="1:19">
      <c r="A192" s="4">
        <v>70</v>
      </c>
      <c r="B192" s="4">
        <v>50</v>
      </c>
      <c r="C192" s="4">
        <v>30</v>
      </c>
      <c r="D192" s="4">
        <v>40</v>
      </c>
      <c r="E192" s="4">
        <v>20</v>
      </c>
      <c r="F192" s="4">
        <v>50</v>
      </c>
      <c r="G192" s="4">
        <v>85</v>
      </c>
      <c r="I192">
        <f t="shared" si="25"/>
        <v>345</v>
      </c>
      <c r="K192">
        <f t="shared" si="27"/>
        <v>21</v>
      </c>
      <c r="L192">
        <f t="shared" si="28"/>
        <v>0</v>
      </c>
      <c r="M192">
        <f t="shared" si="29"/>
        <v>-20</v>
      </c>
      <c r="N192">
        <f t="shared" si="30"/>
        <v>-10</v>
      </c>
      <c r="O192">
        <f t="shared" si="31"/>
        <v>-30</v>
      </c>
      <c r="P192">
        <f t="shared" si="32"/>
        <v>0</v>
      </c>
      <c r="Q192">
        <f t="shared" si="33"/>
        <v>36</v>
      </c>
      <c r="S192">
        <f t="shared" si="26"/>
        <v>-3</v>
      </c>
    </row>
    <row r="193" spans="1:19">
      <c r="A193" s="4">
        <v>70</v>
      </c>
      <c r="B193" s="4">
        <v>50</v>
      </c>
      <c r="C193" s="4">
        <v>20</v>
      </c>
      <c r="D193" s="4">
        <v>48</v>
      </c>
      <c r="E193" s="4">
        <v>28</v>
      </c>
      <c r="F193" s="4">
        <v>60</v>
      </c>
      <c r="G193" s="4">
        <v>81.666666666666671</v>
      </c>
      <c r="I193">
        <f t="shared" si="25"/>
        <v>357.66666666666669</v>
      </c>
      <c r="K193">
        <f t="shared" si="27"/>
        <v>18</v>
      </c>
      <c r="L193">
        <f t="shared" si="28"/>
        <v>-2</v>
      </c>
      <c r="M193">
        <f t="shared" si="29"/>
        <v>-31</v>
      </c>
      <c r="N193">
        <f t="shared" si="30"/>
        <v>-4</v>
      </c>
      <c r="O193">
        <f t="shared" si="31"/>
        <v>-23</v>
      </c>
      <c r="P193">
        <f t="shared" si="32"/>
        <v>8</v>
      </c>
      <c r="Q193">
        <f t="shared" si="33"/>
        <v>29</v>
      </c>
      <c r="S193">
        <f t="shared" si="26"/>
        <v>-5</v>
      </c>
    </row>
    <row r="194" spans="1:19">
      <c r="A194" s="4">
        <v>75</v>
      </c>
      <c r="B194" s="4">
        <v>50</v>
      </c>
      <c r="C194" s="4">
        <v>26</v>
      </c>
      <c r="D194" s="4">
        <v>40</v>
      </c>
      <c r="E194" s="4">
        <v>20</v>
      </c>
      <c r="F194" s="4">
        <v>40</v>
      </c>
      <c r="G194" s="4">
        <v>93.333333333333329</v>
      </c>
      <c r="I194">
        <f t="shared" ref="I194:I257" si="34">SUM(A194:H194)</f>
        <v>344.33333333333331</v>
      </c>
      <c r="K194">
        <f t="shared" si="27"/>
        <v>26</v>
      </c>
      <c r="L194">
        <f t="shared" si="28"/>
        <v>0</v>
      </c>
      <c r="M194">
        <f t="shared" si="29"/>
        <v>-24</v>
      </c>
      <c r="N194">
        <f t="shared" si="30"/>
        <v>-10</v>
      </c>
      <c r="O194">
        <f t="shared" si="31"/>
        <v>-30</v>
      </c>
      <c r="P194">
        <f t="shared" si="32"/>
        <v>-10</v>
      </c>
      <c r="Q194">
        <f t="shared" si="33"/>
        <v>44</v>
      </c>
      <c r="S194">
        <f t="shared" ref="S194:S257" si="35">SUM(K194:R194)</f>
        <v>-4</v>
      </c>
    </row>
    <row r="195" spans="1:19">
      <c r="A195" s="4">
        <v>70</v>
      </c>
      <c r="B195" s="4">
        <v>40</v>
      </c>
      <c r="C195" s="4">
        <v>40</v>
      </c>
      <c r="D195" s="4">
        <v>48</v>
      </c>
      <c r="E195" s="4">
        <v>28</v>
      </c>
      <c r="F195" s="4">
        <v>50</v>
      </c>
      <c r="G195" s="4">
        <v>60</v>
      </c>
      <c r="I195">
        <f t="shared" si="34"/>
        <v>336</v>
      </c>
      <c r="K195">
        <f t="shared" ref="K195:K258" si="36">INT(A195/$I195*350-50)</f>
        <v>22</v>
      </c>
      <c r="L195">
        <f t="shared" si="28"/>
        <v>-9</v>
      </c>
      <c r="M195">
        <f t="shared" si="29"/>
        <v>-9</v>
      </c>
      <c r="N195">
        <f t="shared" si="30"/>
        <v>0</v>
      </c>
      <c r="O195">
        <f t="shared" si="31"/>
        <v>-21</v>
      </c>
      <c r="P195">
        <f t="shared" si="32"/>
        <v>2</v>
      </c>
      <c r="Q195">
        <f t="shared" si="33"/>
        <v>12</v>
      </c>
      <c r="S195">
        <f t="shared" si="35"/>
        <v>-3</v>
      </c>
    </row>
    <row r="196" spans="1:19">
      <c r="A196" s="4">
        <v>65</v>
      </c>
      <c r="B196" s="4">
        <v>50</v>
      </c>
      <c r="C196" s="4">
        <v>50</v>
      </c>
      <c r="D196" s="4">
        <v>48</v>
      </c>
      <c r="E196" s="4">
        <v>20</v>
      </c>
      <c r="F196" s="4">
        <v>44</v>
      </c>
      <c r="G196" s="4">
        <v>81.666666666666671</v>
      </c>
      <c r="I196">
        <f t="shared" si="34"/>
        <v>358.66666666666669</v>
      </c>
      <c r="K196">
        <f t="shared" si="36"/>
        <v>13</v>
      </c>
      <c r="L196">
        <f t="shared" ref="L196:L259" si="37">INT(B196/$I196*350-50)</f>
        <v>-2</v>
      </c>
      <c r="M196">
        <f t="shared" ref="M196:M259" si="38">INT(C196/$I196*350-50)</f>
        <v>-2</v>
      </c>
      <c r="N196">
        <f t="shared" ref="N196:N259" si="39">INT(D196/$I196*350-50)</f>
        <v>-4</v>
      </c>
      <c r="O196">
        <f t="shared" ref="O196:O259" si="40">INT(E196/$I196*350-50)</f>
        <v>-31</v>
      </c>
      <c r="P196">
        <f t="shared" ref="P196:P259" si="41">INT(F196/$I196*350-50)</f>
        <v>-8</v>
      </c>
      <c r="Q196">
        <f t="shared" ref="Q196:Q259" si="42">INT(G196/$I196*350-50)</f>
        <v>29</v>
      </c>
      <c r="S196">
        <f t="shared" si="35"/>
        <v>-5</v>
      </c>
    </row>
    <row r="197" spans="1:19">
      <c r="A197" s="10">
        <v>10</v>
      </c>
      <c r="B197" s="10">
        <v>20</v>
      </c>
      <c r="C197" s="10">
        <v>50</v>
      </c>
      <c r="D197" s="10">
        <v>48</v>
      </c>
      <c r="E197" s="10">
        <v>20</v>
      </c>
      <c r="F197" s="10">
        <v>44</v>
      </c>
      <c r="G197" s="10">
        <v>333</v>
      </c>
      <c r="I197">
        <f t="shared" si="34"/>
        <v>525</v>
      </c>
      <c r="K197">
        <f t="shared" si="36"/>
        <v>-44</v>
      </c>
      <c r="L197">
        <f t="shared" si="37"/>
        <v>-37</v>
      </c>
      <c r="M197">
        <f t="shared" si="38"/>
        <v>-17</v>
      </c>
      <c r="N197">
        <f t="shared" si="39"/>
        <v>-18</v>
      </c>
      <c r="O197">
        <f t="shared" si="40"/>
        <v>-37</v>
      </c>
      <c r="P197">
        <f t="shared" si="41"/>
        <v>-21</v>
      </c>
      <c r="Q197">
        <f t="shared" si="42"/>
        <v>172</v>
      </c>
      <c r="S197">
        <f t="shared" si="35"/>
        <v>-2</v>
      </c>
    </row>
    <row r="198" spans="1:19">
      <c r="A198" s="4">
        <v>105</v>
      </c>
      <c r="B198" s="4">
        <v>80</v>
      </c>
      <c r="C198" s="4">
        <v>20</v>
      </c>
      <c r="D198" s="4">
        <v>48</v>
      </c>
      <c r="E198" s="4">
        <v>20</v>
      </c>
      <c r="F198" s="4">
        <v>50</v>
      </c>
      <c r="G198" s="4">
        <v>100</v>
      </c>
      <c r="I198">
        <f t="shared" si="34"/>
        <v>423</v>
      </c>
      <c r="K198">
        <f t="shared" si="36"/>
        <v>36</v>
      </c>
      <c r="L198">
        <f t="shared" si="37"/>
        <v>16</v>
      </c>
      <c r="M198">
        <f t="shared" si="38"/>
        <v>-34</v>
      </c>
      <c r="N198">
        <f t="shared" si="39"/>
        <v>-11</v>
      </c>
      <c r="O198">
        <f t="shared" si="40"/>
        <v>-34</v>
      </c>
      <c r="P198">
        <f t="shared" si="41"/>
        <v>-9</v>
      </c>
      <c r="Q198">
        <f t="shared" si="42"/>
        <v>32</v>
      </c>
      <c r="S198">
        <f t="shared" si="35"/>
        <v>-4</v>
      </c>
    </row>
    <row r="199" spans="1:19">
      <c r="A199" s="4">
        <v>100</v>
      </c>
      <c r="B199" s="4">
        <v>50</v>
      </c>
      <c r="C199" s="4">
        <v>20</v>
      </c>
      <c r="D199" s="4">
        <v>60</v>
      </c>
      <c r="E199" s="4">
        <v>40</v>
      </c>
      <c r="F199" s="4">
        <v>70</v>
      </c>
      <c r="G199" s="4">
        <v>86.666666666666671</v>
      </c>
      <c r="I199">
        <f t="shared" si="34"/>
        <v>426.66666666666669</v>
      </c>
      <c r="K199">
        <f t="shared" si="36"/>
        <v>32</v>
      </c>
      <c r="L199">
        <f t="shared" si="37"/>
        <v>-9</v>
      </c>
      <c r="M199">
        <f t="shared" si="38"/>
        <v>-34</v>
      </c>
      <c r="N199">
        <f t="shared" si="39"/>
        <v>-1</v>
      </c>
      <c r="O199">
        <f t="shared" si="40"/>
        <v>-18</v>
      </c>
      <c r="P199">
        <f t="shared" si="41"/>
        <v>7</v>
      </c>
      <c r="Q199">
        <f t="shared" si="42"/>
        <v>21</v>
      </c>
      <c r="S199">
        <f t="shared" si="35"/>
        <v>-2</v>
      </c>
    </row>
    <row r="200" spans="1:19">
      <c r="A200" s="4">
        <v>115</v>
      </c>
      <c r="B200" s="4">
        <v>90</v>
      </c>
      <c r="C200" s="4">
        <v>20</v>
      </c>
      <c r="D200" s="4">
        <v>28</v>
      </c>
      <c r="E200" s="4">
        <v>20</v>
      </c>
      <c r="F200" s="4">
        <v>40</v>
      </c>
      <c r="G200" s="4">
        <v>110</v>
      </c>
      <c r="I200">
        <f t="shared" si="34"/>
        <v>423</v>
      </c>
      <c r="K200">
        <f t="shared" si="36"/>
        <v>45</v>
      </c>
      <c r="L200">
        <f t="shared" si="37"/>
        <v>24</v>
      </c>
      <c r="M200">
        <f t="shared" si="38"/>
        <v>-34</v>
      </c>
      <c r="N200">
        <f t="shared" si="39"/>
        <v>-27</v>
      </c>
      <c r="O200">
        <f t="shared" si="40"/>
        <v>-34</v>
      </c>
      <c r="P200">
        <f t="shared" si="41"/>
        <v>-17</v>
      </c>
      <c r="Q200">
        <f t="shared" si="42"/>
        <v>41</v>
      </c>
      <c r="S200">
        <f t="shared" si="35"/>
        <v>-2</v>
      </c>
    </row>
    <row r="201" spans="1:19">
      <c r="A201" s="4">
        <v>75</v>
      </c>
      <c r="B201" s="4">
        <v>80</v>
      </c>
      <c r="C201" s="4">
        <v>20</v>
      </c>
      <c r="D201" s="4">
        <v>48</v>
      </c>
      <c r="E201" s="4">
        <v>32</v>
      </c>
      <c r="F201" s="4">
        <v>50</v>
      </c>
      <c r="G201" s="4">
        <v>100</v>
      </c>
      <c r="I201">
        <f t="shared" si="34"/>
        <v>405</v>
      </c>
      <c r="K201">
        <f t="shared" si="36"/>
        <v>14</v>
      </c>
      <c r="L201">
        <f t="shared" si="37"/>
        <v>19</v>
      </c>
      <c r="M201">
        <f t="shared" si="38"/>
        <v>-33</v>
      </c>
      <c r="N201">
        <f t="shared" si="39"/>
        <v>-9</v>
      </c>
      <c r="O201">
        <f t="shared" si="40"/>
        <v>-23</v>
      </c>
      <c r="P201">
        <f t="shared" si="41"/>
        <v>-7</v>
      </c>
      <c r="Q201">
        <f t="shared" si="42"/>
        <v>36</v>
      </c>
      <c r="S201">
        <f t="shared" si="35"/>
        <v>-3</v>
      </c>
    </row>
    <row r="202" spans="1:19">
      <c r="A202" s="4">
        <v>75</v>
      </c>
      <c r="B202" s="4">
        <v>70</v>
      </c>
      <c r="C202" s="4">
        <v>20</v>
      </c>
      <c r="D202" s="4">
        <v>40</v>
      </c>
      <c r="E202" s="4">
        <v>28</v>
      </c>
      <c r="F202" s="4">
        <v>50</v>
      </c>
      <c r="G202" s="4">
        <v>116.66666666666667</v>
      </c>
      <c r="I202">
        <f t="shared" si="34"/>
        <v>399.66666666666669</v>
      </c>
      <c r="K202">
        <f t="shared" si="36"/>
        <v>15</v>
      </c>
      <c r="L202">
        <f t="shared" si="37"/>
        <v>11</v>
      </c>
      <c r="M202">
        <f t="shared" si="38"/>
        <v>-33</v>
      </c>
      <c r="N202">
        <f t="shared" si="39"/>
        <v>-15</v>
      </c>
      <c r="O202">
        <f t="shared" si="40"/>
        <v>-26</v>
      </c>
      <c r="P202">
        <f t="shared" si="41"/>
        <v>-7</v>
      </c>
      <c r="Q202">
        <f t="shared" si="42"/>
        <v>52</v>
      </c>
      <c r="S202">
        <f t="shared" si="35"/>
        <v>-3</v>
      </c>
    </row>
    <row r="203" spans="1:19">
      <c r="A203" s="4">
        <v>90</v>
      </c>
      <c r="B203" s="4">
        <v>70</v>
      </c>
      <c r="C203" s="4">
        <v>20</v>
      </c>
      <c r="D203" s="4">
        <v>34</v>
      </c>
      <c r="E203" s="4">
        <v>20</v>
      </c>
      <c r="F203" s="4">
        <v>36</v>
      </c>
      <c r="G203" s="4">
        <v>120</v>
      </c>
      <c r="I203">
        <f t="shared" si="34"/>
        <v>390</v>
      </c>
      <c r="K203">
        <f t="shared" si="36"/>
        <v>30</v>
      </c>
      <c r="L203">
        <f t="shared" si="37"/>
        <v>12</v>
      </c>
      <c r="M203">
        <f t="shared" si="38"/>
        <v>-33</v>
      </c>
      <c r="N203">
        <f t="shared" si="39"/>
        <v>-20</v>
      </c>
      <c r="O203">
        <f t="shared" si="40"/>
        <v>-33</v>
      </c>
      <c r="P203">
        <f t="shared" si="41"/>
        <v>-18</v>
      </c>
      <c r="Q203">
        <f t="shared" si="42"/>
        <v>57</v>
      </c>
      <c r="S203">
        <f t="shared" si="35"/>
        <v>-5</v>
      </c>
    </row>
    <row r="204" spans="1:19">
      <c r="A204" s="4">
        <v>90</v>
      </c>
      <c r="B204" s="4">
        <v>70</v>
      </c>
      <c r="C204" s="4">
        <v>30</v>
      </c>
      <c r="D204" s="4">
        <v>40</v>
      </c>
      <c r="E204" s="4">
        <v>28</v>
      </c>
      <c r="F204" s="4">
        <v>60</v>
      </c>
      <c r="G204" s="4">
        <v>100</v>
      </c>
      <c r="I204">
        <f t="shared" si="34"/>
        <v>418</v>
      </c>
      <c r="K204">
        <f t="shared" si="36"/>
        <v>25</v>
      </c>
      <c r="L204">
        <f t="shared" si="37"/>
        <v>8</v>
      </c>
      <c r="M204">
        <f t="shared" si="38"/>
        <v>-25</v>
      </c>
      <c r="N204">
        <f t="shared" si="39"/>
        <v>-17</v>
      </c>
      <c r="O204">
        <f t="shared" si="40"/>
        <v>-27</v>
      </c>
      <c r="P204">
        <f t="shared" si="41"/>
        <v>0</v>
      </c>
      <c r="Q204">
        <f t="shared" si="42"/>
        <v>33</v>
      </c>
      <c r="S204">
        <f t="shared" si="35"/>
        <v>-3</v>
      </c>
    </row>
    <row r="205" spans="1:19">
      <c r="A205" s="4">
        <v>100</v>
      </c>
      <c r="B205" s="4">
        <v>70</v>
      </c>
      <c r="C205" s="4">
        <v>30</v>
      </c>
      <c r="D205" s="4">
        <v>40</v>
      </c>
      <c r="E205" s="4">
        <v>20</v>
      </c>
      <c r="F205" s="4">
        <v>50</v>
      </c>
      <c r="G205" s="4">
        <v>116.66666666666667</v>
      </c>
      <c r="I205">
        <f t="shared" si="34"/>
        <v>426.66666666666669</v>
      </c>
      <c r="K205">
        <f t="shared" si="36"/>
        <v>32</v>
      </c>
      <c r="L205">
        <f t="shared" si="37"/>
        <v>7</v>
      </c>
      <c r="M205">
        <f t="shared" si="38"/>
        <v>-26</v>
      </c>
      <c r="N205">
        <f t="shared" si="39"/>
        <v>-18</v>
      </c>
      <c r="O205">
        <f t="shared" si="40"/>
        <v>-34</v>
      </c>
      <c r="P205">
        <f t="shared" si="41"/>
        <v>-9</v>
      </c>
      <c r="Q205">
        <f t="shared" si="42"/>
        <v>45</v>
      </c>
      <c r="S205">
        <f t="shared" si="35"/>
        <v>-3</v>
      </c>
    </row>
    <row r="206" spans="1:19">
      <c r="A206" s="4">
        <v>85</v>
      </c>
      <c r="B206" s="4">
        <v>100</v>
      </c>
      <c r="C206" s="4">
        <v>20</v>
      </c>
      <c r="D206" s="4">
        <v>40</v>
      </c>
      <c r="E206" s="4">
        <v>20</v>
      </c>
      <c r="F206" s="4">
        <v>40</v>
      </c>
      <c r="G206" s="4">
        <v>100</v>
      </c>
      <c r="I206">
        <f t="shared" si="34"/>
        <v>405</v>
      </c>
      <c r="K206">
        <f t="shared" si="36"/>
        <v>23</v>
      </c>
      <c r="L206">
        <f t="shared" si="37"/>
        <v>36</v>
      </c>
      <c r="M206">
        <f t="shared" si="38"/>
        <v>-33</v>
      </c>
      <c r="N206">
        <f t="shared" si="39"/>
        <v>-16</v>
      </c>
      <c r="O206">
        <f t="shared" si="40"/>
        <v>-33</v>
      </c>
      <c r="P206">
        <f t="shared" si="41"/>
        <v>-16</v>
      </c>
      <c r="Q206">
        <f t="shared" si="42"/>
        <v>36</v>
      </c>
      <c r="S206">
        <f t="shared" si="35"/>
        <v>-3</v>
      </c>
    </row>
    <row r="207" spans="1:19">
      <c r="A207" s="4">
        <v>90</v>
      </c>
      <c r="B207" s="4">
        <v>70</v>
      </c>
      <c r="C207" s="4">
        <v>30</v>
      </c>
      <c r="D207" s="4">
        <v>48</v>
      </c>
      <c r="E207" s="4">
        <v>20</v>
      </c>
      <c r="F207" s="4">
        <v>40</v>
      </c>
      <c r="G207" s="4">
        <v>116.66666666666667</v>
      </c>
      <c r="I207">
        <f t="shared" si="34"/>
        <v>414.66666666666669</v>
      </c>
      <c r="K207">
        <f t="shared" si="36"/>
        <v>25</v>
      </c>
      <c r="L207">
        <f t="shared" si="37"/>
        <v>9</v>
      </c>
      <c r="M207">
        <f t="shared" si="38"/>
        <v>-25</v>
      </c>
      <c r="N207">
        <f t="shared" si="39"/>
        <v>-10</v>
      </c>
      <c r="O207">
        <f t="shared" si="40"/>
        <v>-34</v>
      </c>
      <c r="P207">
        <f t="shared" si="41"/>
        <v>-17</v>
      </c>
      <c r="Q207">
        <f t="shared" si="42"/>
        <v>48</v>
      </c>
      <c r="S207">
        <f t="shared" si="35"/>
        <v>-4</v>
      </c>
    </row>
    <row r="208" spans="1:19">
      <c r="A208" s="4">
        <v>55</v>
      </c>
      <c r="B208" s="4">
        <v>100</v>
      </c>
      <c r="C208" s="4">
        <v>20</v>
      </c>
      <c r="D208" s="4">
        <v>20</v>
      </c>
      <c r="E208" s="4">
        <v>0</v>
      </c>
      <c r="F208" s="4">
        <v>20</v>
      </c>
      <c r="G208" s="4">
        <v>171.66666666666666</v>
      </c>
      <c r="I208">
        <f t="shared" si="34"/>
        <v>386.66666666666663</v>
      </c>
      <c r="K208">
        <f t="shared" si="36"/>
        <v>-1</v>
      </c>
      <c r="L208">
        <f t="shared" si="37"/>
        <v>40</v>
      </c>
      <c r="M208">
        <f t="shared" si="38"/>
        <v>-32</v>
      </c>
      <c r="N208">
        <f t="shared" si="39"/>
        <v>-32</v>
      </c>
      <c r="O208">
        <f t="shared" si="40"/>
        <v>-50</v>
      </c>
      <c r="P208">
        <f t="shared" si="41"/>
        <v>-32</v>
      </c>
      <c r="Q208">
        <f t="shared" si="42"/>
        <v>105</v>
      </c>
      <c r="S208">
        <f t="shared" si="35"/>
        <v>-2</v>
      </c>
    </row>
    <row r="209" spans="1:19">
      <c r="A209" s="4">
        <v>110</v>
      </c>
      <c r="B209" s="4">
        <v>70</v>
      </c>
      <c r="C209" s="4">
        <v>20</v>
      </c>
      <c r="D209" s="4">
        <v>20</v>
      </c>
      <c r="E209" s="4">
        <v>0</v>
      </c>
      <c r="F209" s="4">
        <v>40</v>
      </c>
      <c r="G209" s="4">
        <v>115</v>
      </c>
      <c r="I209">
        <f t="shared" si="34"/>
        <v>375</v>
      </c>
      <c r="K209">
        <f t="shared" si="36"/>
        <v>52</v>
      </c>
      <c r="L209">
        <f t="shared" si="37"/>
        <v>15</v>
      </c>
      <c r="M209">
        <f t="shared" si="38"/>
        <v>-32</v>
      </c>
      <c r="N209">
        <f t="shared" si="39"/>
        <v>-32</v>
      </c>
      <c r="O209">
        <f t="shared" si="40"/>
        <v>-50</v>
      </c>
      <c r="P209">
        <f t="shared" si="41"/>
        <v>-13</v>
      </c>
      <c r="Q209">
        <f t="shared" si="42"/>
        <v>57</v>
      </c>
      <c r="S209">
        <f t="shared" si="35"/>
        <v>-3</v>
      </c>
    </row>
    <row r="210" spans="1:19">
      <c r="A210" s="4">
        <v>60</v>
      </c>
      <c r="B210" s="4">
        <v>70</v>
      </c>
      <c r="C210" s="4">
        <v>20</v>
      </c>
      <c r="D210" s="4">
        <v>48</v>
      </c>
      <c r="E210" s="4">
        <v>20</v>
      </c>
      <c r="F210" s="4">
        <v>60</v>
      </c>
      <c r="G210" s="4">
        <v>116.66666666666667</v>
      </c>
      <c r="I210">
        <f t="shared" si="34"/>
        <v>394.66666666666669</v>
      </c>
      <c r="K210">
        <f t="shared" si="36"/>
        <v>3</v>
      </c>
      <c r="L210">
        <f t="shared" si="37"/>
        <v>12</v>
      </c>
      <c r="M210">
        <f t="shared" si="38"/>
        <v>-33</v>
      </c>
      <c r="N210">
        <f t="shared" si="39"/>
        <v>-8</v>
      </c>
      <c r="O210">
        <f t="shared" si="40"/>
        <v>-33</v>
      </c>
      <c r="P210">
        <f t="shared" si="41"/>
        <v>3</v>
      </c>
      <c r="Q210">
        <f t="shared" si="42"/>
        <v>53</v>
      </c>
      <c r="S210">
        <f t="shared" si="35"/>
        <v>-3</v>
      </c>
    </row>
    <row r="211" spans="1:19">
      <c r="A211" s="4">
        <v>75</v>
      </c>
      <c r="B211" s="4">
        <v>70</v>
      </c>
      <c r="C211" s="4">
        <v>20</v>
      </c>
      <c r="D211" s="4">
        <v>40</v>
      </c>
      <c r="E211" s="4">
        <v>20</v>
      </c>
      <c r="F211" s="4">
        <v>40</v>
      </c>
      <c r="G211" s="4">
        <v>125</v>
      </c>
      <c r="I211">
        <f t="shared" si="34"/>
        <v>390</v>
      </c>
      <c r="K211">
        <f t="shared" si="36"/>
        <v>17</v>
      </c>
      <c r="L211">
        <f t="shared" si="37"/>
        <v>12</v>
      </c>
      <c r="M211">
        <f t="shared" si="38"/>
        <v>-33</v>
      </c>
      <c r="N211">
        <f t="shared" si="39"/>
        <v>-15</v>
      </c>
      <c r="O211">
        <f t="shared" si="40"/>
        <v>-33</v>
      </c>
      <c r="P211">
        <f t="shared" si="41"/>
        <v>-15</v>
      </c>
      <c r="Q211">
        <f t="shared" si="42"/>
        <v>62</v>
      </c>
      <c r="S211">
        <f t="shared" si="35"/>
        <v>-5</v>
      </c>
    </row>
    <row r="212" spans="1:19">
      <c r="A212" s="4">
        <v>100</v>
      </c>
      <c r="B212" s="4">
        <v>20</v>
      </c>
      <c r="C212" s="4">
        <v>40</v>
      </c>
      <c r="D212" s="4">
        <v>60</v>
      </c>
      <c r="E212" s="4">
        <v>48</v>
      </c>
      <c r="F212" s="4">
        <v>50</v>
      </c>
      <c r="G212" s="4">
        <v>100</v>
      </c>
      <c r="I212">
        <f t="shared" si="34"/>
        <v>418</v>
      </c>
      <c r="K212">
        <f t="shared" si="36"/>
        <v>33</v>
      </c>
      <c r="L212">
        <f t="shared" si="37"/>
        <v>-34</v>
      </c>
      <c r="M212">
        <f t="shared" si="38"/>
        <v>-17</v>
      </c>
      <c r="N212">
        <f t="shared" si="39"/>
        <v>0</v>
      </c>
      <c r="O212">
        <f t="shared" si="40"/>
        <v>-10</v>
      </c>
      <c r="P212">
        <f t="shared" si="41"/>
        <v>-9</v>
      </c>
      <c r="Q212">
        <f t="shared" si="42"/>
        <v>33</v>
      </c>
      <c r="S212">
        <f t="shared" si="35"/>
        <v>-4</v>
      </c>
    </row>
    <row r="213" spans="1:19">
      <c r="A213" s="4">
        <v>110</v>
      </c>
      <c r="B213" s="4">
        <v>70</v>
      </c>
      <c r="C213" s="4">
        <v>30</v>
      </c>
      <c r="D213" s="4">
        <v>40</v>
      </c>
      <c r="E213" s="4">
        <v>20</v>
      </c>
      <c r="F213" s="4">
        <v>50</v>
      </c>
      <c r="G213" s="4">
        <v>106.66666666666667</v>
      </c>
      <c r="I213">
        <f t="shared" si="34"/>
        <v>426.66666666666669</v>
      </c>
      <c r="K213">
        <f t="shared" si="36"/>
        <v>40</v>
      </c>
      <c r="L213">
        <f t="shared" si="37"/>
        <v>7</v>
      </c>
      <c r="M213">
        <f t="shared" si="38"/>
        <v>-26</v>
      </c>
      <c r="N213">
        <f t="shared" si="39"/>
        <v>-18</v>
      </c>
      <c r="O213">
        <f t="shared" si="40"/>
        <v>-34</v>
      </c>
      <c r="P213">
        <f t="shared" si="41"/>
        <v>-9</v>
      </c>
      <c r="Q213">
        <f t="shared" si="42"/>
        <v>37</v>
      </c>
      <c r="S213">
        <f t="shared" si="35"/>
        <v>-3</v>
      </c>
    </row>
    <row r="214" spans="1:19">
      <c r="A214" s="4">
        <v>105</v>
      </c>
      <c r="B214" s="4">
        <v>80</v>
      </c>
      <c r="C214" s="4">
        <v>26</v>
      </c>
      <c r="D214" s="4">
        <v>28</v>
      </c>
      <c r="E214" s="4">
        <v>20</v>
      </c>
      <c r="F214" s="4">
        <v>30</v>
      </c>
      <c r="G214" s="4">
        <v>116.66666666666667</v>
      </c>
      <c r="I214">
        <f t="shared" si="34"/>
        <v>405.66666666666669</v>
      </c>
      <c r="K214">
        <f t="shared" si="36"/>
        <v>40</v>
      </c>
      <c r="L214">
        <f t="shared" si="37"/>
        <v>19</v>
      </c>
      <c r="M214">
        <f t="shared" si="38"/>
        <v>-28</v>
      </c>
      <c r="N214">
        <f t="shared" si="39"/>
        <v>-26</v>
      </c>
      <c r="O214">
        <f t="shared" si="40"/>
        <v>-33</v>
      </c>
      <c r="P214">
        <f t="shared" si="41"/>
        <v>-25</v>
      </c>
      <c r="Q214">
        <f t="shared" si="42"/>
        <v>50</v>
      </c>
      <c r="S214">
        <f t="shared" si="35"/>
        <v>-3</v>
      </c>
    </row>
    <row r="215" spans="1:19">
      <c r="A215" s="4">
        <v>70</v>
      </c>
      <c r="B215" s="4">
        <v>56</v>
      </c>
      <c r="C215" s="4">
        <v>20</v>
      </c>
      <c r="D215" s="4">
        <v>64</v>
      </c>
      <c r="E215" s="4">
        <v>40</v>
      </c>
      <c r="F215" s="4">
        <v>60</v>
      </c>
      <c r="G215" s="4">
        <v>100</v>
      </c>
      <c r="I215">
        <f t="shared" si="34"/>
        <v>410</v>
      </c>
      <c r="K215">
        <f t="shared" si="36"/>
        <v>9</v>
      </c>
      <c r="L215">
        <f t="shared" si="37"/>
        <v>-3</v>
      </c>
      <c r="M215">
        <f t="shared" si="38"/>
        <v>-33</v>
      </c>
      <c r="N215">
        <f t="shared" si="39"/>
        <v>4</v>
      </c>
      <c r="O215">
        <f t="shared" si="40"/>
        <v>-16</v>
      </c>
      <c r="P215">
        <f t="shared" si="41"/>
        <v>1</v>
      </c>
      <c r="Q215">
        <f t="shared" si="42"/>
        <v>35</v>
      </c>
      <c r="S215">
        <f t="shared" si="35"/>
        <v>-3</v>
      </c>
    </row>
    <row r="216" spans="1:19">
      <c r="A216" s="4">
        <v>105</v>
      </c>
      <c r="B216" s="4">
        <v>70</v>
      </c>
      <c r="C216" s="4">
        <v>20</v>
      </c>
      <c r="D216" s="4">
        <v>40</v>
      </c>
      <c r="E216" s="4">
        <v>12</v>
      </c>
      <c r="F216" s="4">
        <v>30</v>
      </c>
      <c r="G216" s="4">
        <v>105</v>
      </c>
      <c r="I216">
        <f t="shared" si="34"/>
        <v>382</v>
      </c>
      <c r="K216">
        <f t="shared" si="36"/>
        <v>46</v>
      </c>
      <c r="L216">
        <f t="shared" si="37"/>
        <v>14</v>
      </c>
      <c r="M216">
        <f t="shared" si="38"/>
        <v>-32</v>
      </c>
      <c r="N216">
        <f t="shared" si="39"/>
        <v>-14</v>
      </c>
      <c r="O216">
        <f t="shared" si="40"/>
        <v>-40</v>
      </c>
      <c r="P216">
        <f t="shared" si="41"/>
        <v>-23</v>
      </c>
      <c r="Q216">
        <f t="shared" si="42"/>
        <v>46</v>
      </c>
      <c r="S216">
        <f t="shared" si="35"/>
        <v>-3</v>
      </c>
    </row>
    <row r="217" spans="1:19">
      <c r="A217" s="4">
        <v>105</v>
      </c>
      <c r="B217" s="4">
        <v>50</v>
      </c>
      <c r="C217" s="4">
        <v>26</v>
      </c>
      <c r="D217" s="4">
        <v>60</v>
      </c>
      <c r="E217" s="4">
        <v>40</v>
      </c>
      <c r="F217" s="4">
        <v>70</v>
      </c>
      <c r="G217" s="4">
        <v>91.666666666666671</v>
      </c>
      <c r="I217">
        <f t="shared" si="34"/>
        <v>442.66666666666669</v>
      </c>
      <c r="K217">
        <f t="shared" si="36"/>
        <v>33</v>
      </c>
      <c r="L217">
        <f t="shared" si="37"/>
        <v>-11</v>
      </c>
      <c r="M217">
        <f t="shared" si="38"/>
        <v>-30</v>
      </c>
      <c r="N217">
        <f t="shared" si="39"/>
        <v>-3</v>
      </c>
      <c r="O217">
        <f t="shared" si="40"/>
        <v>-19</v>
      </c>
      <c r="P217">
        <f t="shared" si="41"/>
        <v>5</v>
      </c>
      <c r="Q217">
        <f t="shared" si="42"/>
        <v>22</v>
      </c>
      <c r="S217">
        <f t="shared" si="35"/>
        <v>-3</v>
      </c>
    </row>
    <row r="218" spans="1:19">
      <c r="A218" s="4">
        <v>65</v>
      </c>
      <c r="B218" s="4">
        <v>40</v>
      </c>
      <c r="C218" s="4">
        <v>60</v>
      </c>
      <c r="D218" s="4">
        <v>68</v>
      </c>
      <c r="E218" s="4">
        <v>48</v>
      </c>
      <c r="F218" s="4">
        <v>50</v>
      </c>
      <c r="G218" s="4">
        <v>100</v>
      </c>
      <c r="I218">
        <f t="shared" si="34"/>
        <v>431</v>
      </c>
      <c r="K218">
        <f t="shared" si="36"/>
        <v>2</v>
      </c>
      <c r="L218">
        <f t="shared" si="37"/>
        <v>-18</v>
      </c>
      <c r="M218">
        <f t="shared" si="38"/>
        <v>-2</v>
      </c>
      <c r="N218">
        <f t="shared" si="39"/>
        <v>5</v>
      </c>
      <c r="O218">
        <f t="shared" si="40"/>
        <v>-12</v>
      </c>
      <c r="P218">
        <f t="shared" si="41"/>
        <v>-10</v>
      </c>
      <c r="Q218">
        <f t="shared" si="42"/>
        <v>31</v>
      </c>
      <c r="S218">
        <f t="shared" si="35"/>
        <v>-4</v>
      </c>
    </row>
    <row r="219" spans="1:19">
      <c r="A219" s="4">
        <v>90</v>
      </c>
      <c r="B219" s="4">
        <v>50</v>
      </c>
      <c r="C219" s="4">
        <v>20</v>
      </c>
      <c r="D219" s="4">
        <v>60</v>
      </c>
      <c r="E219" s="4">
        <v>40</v>
      </c>
      <c r="F219" s="4">
        <v>64</v>
      </c>
      <c r="G219" s="4">
        <v>125</v>
      </c>
      <c r="I219">
        <f t="shared" si="34"/>
        <v>449</v>
      </c>
      <c r="K219">
        <f t="shared" si="36"/>
        <v>20</v>
      </c>
      <c r="L219">
        <f t="shared" si="37"/>
        <v>-12</v>
      </c>
      <c r="M219">
        <f t="shared" si="38"/>
        <v>-35</v>
      </c>
      <c r="N219">
        <f t="shared" si="39"/>
        <v>-4</v>
      </c>
      <c r="O219">
        <f t="shared" si="40"/>
        <v>-19</v>
      </c>
      <c r="P219">
        <f t="shared" si="41"/>
        <v>-1</v>
      </c>
      <c r="Q219">
        <f t="shared" si="42"/>
        <v>47</v>
      </c>
      <c r="S219">
        <f t="shared" si="35"/>
        <v>-4</v>
      </c>
    </row>
    <row r="220" spans="1:19">
      <c r="A220" s="4">
        <v>95</v>
      </c>
      <c r="B220" s="4">
        <v>50</v>
      </c>
      <c r="C220" s="4">
        <v>20</v>
      </c>
      <c r="D220" s="4">
        <v>48</v>
      </c>
      <c r="E220" s="4">
        <v>40</v>
      </c>
      <c r="F220" s="4">
        <v>64</v>
      </c>
      <c r="G220" s="4">
        <v>83.333333333333329</v>
      </c>
      <c r="I220">
        <f t="shared" si="34"/>
        <v>400.33333333333331</v>
      </c>
      <c r="K220">
        <f t="shared" si="36"/>
        <v>33</v>
      </c>
      <c r="L220">
        <f t="shared" si="37"/>
        <v>-7</v>
      </c>
      <c r="M220">
        <f t="shared" si="38"/>
        <v>-33</v>
      </c>
      <c r="N220">
        <f t="shared" si="39"/>
        <v>-9</v>
      </c>
      <c r="O220">
        <f t="shared" si="40"/>
        <v>-16</v>
      </c>
      <c r="P220">
        <f t="shared" si="41"/>
        <v>5</v>
      </c>
      <c r="Q220">
        <f t="shared" si="42"/>
        <v>22</v>
      </c>
      <c r="S220">
        <f t="shared" si="35"/>
        <v>-5</v>
      </c>
    </row>
    <row r="221" spans="1:19">
      <c r="A221" s="4">
        <v>20</v>
      </c>
      <c r="B221" s="4">
        <v>60</v>
      </c>
      <c r="C221" s="4">
        <v>20</v>
      </c>
      <c r="D221" s="4">
        <v>50</v>
      </c>
      <c r="E221" s="4">
        <v>20</v>
      </c>
      <c r="F221" s="4">
        <v>50</v>
      </c>
      <c r="G221" s="4">
        <v>146.66666666666666</v>
      </c>
      <c r="I221">
        <f t="shared" si="34"/>
        <v>366.66666666666663</v>
      </c>
      <c r="K221">
        <f t="shared" si="36"/>
        <v>-31</v>
      </c>
      <c r="L221">
        <f t="shared" si="37"/>
        <v>7</v>
      </c>
      <c r="M221">
        <f t="shared" si="38"/>
        <v>-31</v>
      </c>
      <c r="N221">
        <f t="shared" si="39"/>
        <v>-3</v>
      </c>
      <c r="O221">
        <f t="shared" si="40"/>
        <v>-31</v>
      </c>
      <c r="P221">
        <f t="shared" si="41"/>
        <v>-3</v>
      </c>
      <c r="Q221">
        <f t="shared" si="42"/>
        <v>90</v>
      </c>
      <c r="S221">
        <f t="shared" si="35"/>
        <v>-2</v>
      </c>
    </row>
    <row r="222" spans="1:19">
      <c r="A222" s="4">
        <v>95</v>
      </c>
      <c r="B222" s="4">
        <v>70</v>
      </c>
      <c r="C222" s="4">
        <v>24</v>
      </c>
      <c r="D222" s="4">
        <v>48</v>
      </c>
      <c r="E222" s="4">
        <v>28</v>
      </c>
      <c r="F222" s="4">
        <v>60</v>
      </c>
      <c r="G222" s="4">
        <v>108.33333333333333</v>
      </c>
      <c r="I222">
        <f t="shared" si="34"/>
        <v>433.33333333333331</v>
      </c>
      <c r="K222">
        <f t="shared" si="36"/>
        <v>26</v>
      </c>
      <c r="L222">
        <f t="shared" si="37"/>
        <v>6</v>
      </c>
      <c r="M222">
        <f t="shared" si="38"/>
        <v>-31</v>
      </c>
      <c r="N222">
        <f t="shared" si="39"/>
        <v>-12</v>
      </c>
      <c r="O222">
        <f t="shared" si="40"/>
        <v>-28</v>
      </c>
      <c r="P222">
        <f t="shared" si="41"/>
        <v>-2</v>
      </c>
      <c r="Q222">
        <f t="shared" si="42"/>
        <v>37</v>
      </c>
      <c r="S222">
        <f t="shared" si="35"/>
        <v>-4</v>
      </c>
    </row>
    <row r="223" spans="1:19">
      <c r="A223" s="4">
        <v>85</v>
      </c>
      <c r="B223" s="4">
        <v>70</v>
      </c>
      <c r="C223" s="4">
        <v>30</v>
      </c>
      <c r="D223" s="4">
        <v>48</v>
      </c>
      <c r="E223" s="4">
        <v>28</v>
      </c>
      <c r="F223" s="4">
        <v>50</v>
      </c>
      <c r="G223" s="4">
        <v>100</v>
      </c>
      <c r="I223">
        <f t="shared" si="34"/>
        <v>411</v>
      </c>
      <c r="K223">
        <f t="shared" si="36"/>
        <v>22</v>
      </c>
      <c r="L223">
        <f t="shared" si="37"/>
        <v>9</v>
      </c>
      <c r="M223">
        <f t="shared" si="38"/>
        <v>-25</v>
      </c>
      <c r="N223">
        <f t="shared" si="39"/>
        <v>-10</v>
      </c>
      <c r="O223">
        <f t="shared" si="40"/>
        <v>-27</v>
      </c>
      <c r="P223">
        <f t="shared" si="41"/>
        <v>-8</v>
      </c>
      <c r="Q223">
        <f t="shared" si="42"/>
        <v>35</v>
      </c>
      <c r="S223">
        <f t="shared" si="35"/>
        <v>-4</v>
      </c>
    </row>
    <row r="224" spans="1:19">
      <c r="A224" s="4">
        <v>70</v>
      </c>
      <c r="B224" s="4">
        <v>70</v>
      </c>
      <c r="C224" s="4">
        <v>30</v>
      </c>
      <c r="D224" s="4">
        <v>40</v>
      </c>
      <c r="E224" s="4">
        <v>20</v>
      </c>
      <c r="F224" s="4">
        <v>60</v>
      </c>
      <c r="G224" s="4">
        <v>125</v>
      </c>
      <c r="I224">
        <f t="shared" si="34"/>
        <v>415</v>
      </c>
      <c r="K224">
        <f t="shared" si="36"/>
        <v>9</v>
      </c>
      <c r="L224">
        <f t="shared" si="37"/>
        <v>9</v>
      </c>
      <c r="M224">
        <f t="shared" si="38"/>
        <v>-25</v>
      </c>
      <c r="N224">
        <f t="shared" si="39"/>
        <v>-17</v>
      </c>
      <c r="O224">
        <f t="shared" si="40"/>
        <v>-34</v>
      </c>
      <c r="P224">
        <f t="shared" si="41"/>
        <v>0</v>
      </c>
      <c r="Q224">
        <f t="shared" si="42"/>
        <v>55</v>
      </c>
      <c r="S224">
        <f t="shared" si="35"/>
        <v>-3</v>
      </c>
    </row>
    <row r="225" spans="1:19">
      <c r="A225" s="4">
        <v>65</v>
      </c>
      <c r="B225" s="4">
        <v>70</v>
      </c>
      <c r="C225" s="4">
        <v>30</v>
      </c>
      <c r="D225" s="4">
        <v>40</v>
      </c>
      <c r="E225" s="4">
        <v>28</v>
      </c>
      <c r="F225" s="4">
        <v>50</v>
      </c>
      <c r="G225" s="4">
        <v>126.66666666666667</v>
      </c>
      <c r="I225">
        <f t="shared" si="34"/>
        <v>409.66666666666669</v>
      </c>
      <c r="K225">
        <f t="shared" si="36"/>
        <v>5</v>
      </c>
      <c r="L225">
        <f t="shared" si="37"/>
        <v>9</v>
      </c>
      <c r="M225">
        <f t="shared" si="38"/>
        <v>-25</v>
      </c>
      <c r="N225">
        <f t="shared" si="39"/>
        <v>-16</v>
      </c>
      <c r="O225">
        <f t="shared" si="40"/>
        <v>-27</v>
      </c>
      <c r="P225">
        <f t="shared" si="41"/>
        <v>-8</v>
      </c>
      <c r="Q225">
        <f t="shared" si="42"/>
        <v>58</v>
      </c>
      <c r="S225">
        <f t="shared" si="35"/>
        <v>-4</v>
      </c>
    </row>
    <row r="226" spans="1:19">
      <c r="A226" s="4">
        <v>95</v>
      </c>
      <c r="B226" s="4">
        <v>70</v>
      </c>
      <c r="C226" s="4">
        <v>34</v>
      </c>
      <c r="D226" s="4">
        <v>48</v>
      </c>
      <c r="E226" s="4">
        <v>28</v>
      </c>
      <c r="F226" s="4">
        <v>60</v>
      </c>
      <c r="G226" s="4">
        <v>91.666666666666671</v>
      </c>
      <c r="I226">
        <f t="shared" si="34"/>
        <v>426.66666666666669</v>
      </c>
      <c r="K226">
        <f t="shared" si="36"/>
        <v>27</v>
      </c>
      <c r="L226">
        <f t="shared" si="37"/>
        <v>7</v>
      </c>
      <c r="M226">
        <f t="shared" si="38"/>
        <v>-23</v>
      </c>
      <c r="N226">
        <f t="shared" si="39"/>
        <v>-11</v>
      </c>
      <c r="O226">
        <f t="shared" si="40"/>
        <v>-28</v>
      </c>
      <c r="P226">
        <f t="shared" si="41"/>
        <v>-1</v>
      </c>
      <c r="Q226">
        <f t="shared" si="42"/>
        <v>25</v>
      </c>
      <c r="S226">
        <f t="shared" si="35"/>
        <v>-4</v>
      </c>
    </row>
    <row r="227" spans="1:19">
      <c r="A227" s="4">
        <v>115</v>
      </c>
      <c r="B227" s="4">
        <v>70</v>
      </c>
      <c r="C227" s="4">
        <v>30</v>
      </c>
      <c r="D227" s="4">
        <v>20</v>
      </c>
      <c r="E227" s="4">
        <v>0</v>
      </c>
      <c r="F227" s="4">
        <v>50</v>
      </c>
      <c r="G227" s="4">
        <v>141.66666666666666</v>
      </c>
      <c r="I227">
        <f t="shared" si="34"/>
        <v>426.66666666666663</v>
      </c>
      <c r="K227">
        <f t="shared" si="36"/>
        <v>44</v>
      </c>
      <c r="L227">
        <f t="shared" si="37"/>
        <v>7</v>
      </c>
      <c r="M227">
        <f t="shared" si="38"/>
        <v>-26</v>
      </c>
      <c r="N227">
        <f t="shared" si="39"/>
        <v>-34</v>
      </c>
      <c r="O227">
        <f t="shared" si="40"/>
        <v>-50</v>
      </c>
      <c r="P227">
        <f t="shared" si="41"/>
        <v>-9</v>
      </c>
      <c r="Q227">
        <f t="shared" si="42"/>
        <v>66</v>
      </c>
      <c r="S227">
        <f t="shared" si="35"/>
        <v>-2</v>
      </c>
    </row>
    <row r="228" spans="1:19">
      <c r="A228" s="4">
        <v>100</v>
      </c>
      <c r="B228" s="4">
        <v>70</v>
      </c>
      <c r="C228" s="4">
        <v>20</v>
      </c>
      <c r="D228" s="4">
        <v>40</v>
      </c>
      <c r="E228" s="4">
        <v>20</v>
      </c>
      <c r="F228" s="4">
        <v>50</v>
      </c>
      <c r="G228" s="4">
        <v>110</v>
      </c>
      <c r="I228">
        <f t="shared" si="34"/>
        <v>410</v>
      </c>
      <c r="K228">
        <f t="shared" si="36"/>
        <v>35</v>
      </c>
      <c r="L228">
        <f t="shared" si="37"/>
        <v>9</v>
      </c>
      <c r="M228">
        <f t="shared" si="38"/>
        <v>-33</v>
      </c>
      <c r="N228">
        <f t="shared" si="39"/>
        <v>-16</v>
      </c>
      <c r="O228">
        <f t="shared" si="40"/>
        <v>-33</v>
      </c>
      <c r="P228">
        <f t="shared" si="41"/>
        <v>-8</v>
      </c>
      <c r="Q228">
        <f t="shared" si="42"/>
        <v>43</v>
      </c>
      <c r="S228">
        <f t="shared" si="35"/>
        <v>-3</v>
      </c>
    </row>
    <row r="229" spans="1:19">
      <c r="A229" s="4">
        <v>75</v>
      </c>
      <c r="B229" s="4">
        <v>80</v>
      </c>
      <c r="C229" s="4">
        <v>30</v>
      </c>
      <c r="D229" s="4">
        <v>30</v>
      </c>
      <c r="E229" s="4">
        <v>60</v>
      </c>
      <c r="F229" s="4">
        <v>50</v>
      </c>
      <c r="G229" s="4">
        <v>75</v>
      </c>
      <c r="I229">
        <f t="shared" si="34"/>
        <v>400</v>
      </c>
      <c r="K229">
        <f t="shared" si="36"/>
        <v>15</v>
      </c>
      <c r="L229">
        <f t="shared" si="37"/>
        <v>20</v>
      </c>
      <c r="M229">
        <f t="shared" si="38"/>
        <v>-24</v>
      </c>
      <c r="N229">
        <f t="shared" si="39"/>
        <v>-24</v>
      </c>
      <c r="O229">
        <f t="shared" si="40"/>
        <v>2</v>
      </c>
      <c r="P229">
        <f t="shared" si="41"/>
        <v>-7</v>
      </c>
      <c r="Q229">
        <f t="shared" si="42"/>
        <v>15</v>
      </c>
      <c r="S229">
        <f t="shared" si="35"/>
        <v>-3</v>
      </c>
    </row>
    <row r="230" spans="1:19">
      <c r="A230" s="4">
        <v>70</v>
      </c>
      <c r="B230" s="4">
        <v>70</v>
      </c>
      <c r="C230" s="4">
        <v>30</v>
      </c>
      <c r="D230" s="4">
        <v>40</v>
      </c>
      <c r="E230" s="4">
        <v>40</v>
      </c>
      <c r="F230" s="4">
        <v>60</v>
      </c>
      <c r="G230" s="4">
        <v>93.333333333333329</v>
      </c>
      <c r="I230">
        <f t="shared" si="34"/>
        <v>403.33333333333331</v>
      </c>
      <c r="K230">
        <f t="shared" si="36"/>
        <v>10</v>
      </c>
      <c r="L230">
        <f t="shared" si="37"/>
        <v>10</v>
      </c>
      <c r="M230">
        <f t="shared" si="38"/>
        <v>-24</v>
      </c>
      <c r="N230">
        <f t="shared" si="39"/>
        <v>-16</v>
      </c>
      <c r="O230">
        <f t="shared" si="40"/>
        <v>-16</v>
      </c>
      <c r="P230">
        <f t="shared" si="41"/>
        <v>2</v>
      </c>
      <c r="Q230">
        <f t="shared" si="42"/>
        <v>30</v>
      </c>
      <c r="S230">
        <f t="shared" si="35"/>
        <v>-4</v>
      </c>
    </row>
    <row r="231" spans="1:19">
      <c r="A231" s="4">
        <v>85</v>
      </c>
      <c r="B231" s="4">
        <v>70</v>
      </c>
      <c r="C231" s="4">
        <v>20</v>
      </c>
      <c r="D231" s="4">
        <v>76</v>
      </c>
      <c r="E231" s="4">
        <v>20</v>
      </c>
      <c r="F231" s="4">
        <v>50</v>
      </c>
      <c r="G231" s="4">
        <v>80</v>
      </c>
      <c r="I231">
        <f t="shared" si="34"/>
        <v>401</v>
      </c>
      <c r="K231">
        <f t="shared" si="36"/>
        <v>24</v>
      </c>
      <c r="L231">
        <f t="shared" si="37"/>
        <v>11</v>
      </c>
      <c r="M231">
        <f t="shared" si="38"/>
        <v>-33</v>
      </c>
      <c r="N231">
        <f t="shared" si="39"/>
        <v>16</v>
      </c>
      <c r="O231">
        <f t="shared" si="40"/>
        <v>-33</v>
      </c>
      <c r="P231">
        <f t="shared" si="41"/>
        <v>-7</v>
      </c>
      <c r="Q231">
        <f t="shared" si="42"/>
        <v>19</v>
      </c>
      <c r="S231">
        <f t="shared" si="35"/>
        <v>-3</v>
      </c>
    </row>
    <row r="232" spans="1:19">
      <c r="A232" s="4">
        <v>100</v>
      </c>
      <c r="B232" s="4">
        <v>60</v>
      </c>
      <c r="C232" s="4">
        <v>30</v>
      </c>
      <c r="D232" s="4">
        <v>48</v>
      </c>
      <c r="E232" s="4">
        <v>40</v>
      </c>
      <c r="F232" s="4">
        <v>50</v>
      </c>
      <c r="G232" s="4">
        <v>83.333333333333329</v>
      </c>
      <c r="I232">
        <f t="shared" si="34"/>
        <v>411.33333333333331</v>
      </c>
      <c r="K232">
        <f t="shared" si="36"/>
        <v>35</v>
      </c>
      <c r="L232">
        <f t="shared" si="37"/>
        <v>1</v>
      </c>
      <c r="M232">
        <f t="shared" si="38"/>
        <v>-25</v>
      </c>
      <c r="N232">
        <f t="shared" si="39"/>
        <v>-10</v>
      </c>
      <c r="O232">
        <f t="shared" si="40"/>
        <v>-16</v>
      </c>
      <c r="P232">
        <f t="shared" si="41"/>
        <v>-8</v>
      </c>
      <c r="Q232">
        <f t="shared" si="42"/>
        <v>20</v>
      </c>
      <c r="S232">
        <f t="shared" si="35"/>
        <v>-3</v>
      </c>
    </row>
    <row r="233" spans="1:19">
      <c r="A233" s="4">
        <v>90</v>
      </c>
      <c r="B233" s="4">
        <v>70</v>
      </c>
      <c r="C233" s="4">
        <v>20</v>
      </c>
      <c r="D233" s="4">
        <v>44</v>
      </c>
      <c r="E233" s="4">
        <v>28</v>
      </c>
      <c r="F233" s="4">
        <v>50</v>
      </c>
      <c r="G233" s="4">
        <v>106.66666666666667</v>
      </c>
      <c r="I233">
        <f t="shared" si="34"/>
        <v>408.66666666666669</v>
      </c>
      <c r="K233">
        <f t="shared" si="36"/>
        <v>27</v>
      </c>
      <c r="L233">
        <f t="shared" si="37"/>
        <v>9</v>
      </c>
      <c r="M233">
        <f t="shared" si="38"/>
        <v>-33</v>
      </c>
      <c r="N233">
        <f t="shared" si="39"/>
        <v>-13</v>
      </c>
      <c r="O233">
        <f t="shared" si="40"/>
        <v>-27</v>
      </c>
      <c r="P233">
        <f t="shared" si="41"/>
        <v>-8</v>
      </c>
      <c r="Q233">
        <f t="shared" si="42"/>
        <v>41</v>
      </c>
      <c r="S233">
        <f t="shared" si="35"/>
        <v>-4</v>
      </c>
    </row>
    <row r="234" spans="1:19">
      <c r="A234" s="4">
        <v>110</v>
      </c>
      <c r="B234" s="4">
        <v>70</v>
      </c>
      <c r="C234" s="4">
        <v>20</v>
      </c>
      <c r="D234" s="4">
        <v>40</v>
      </c>
      <c r="E234" s="4">
        <v>20</v>
      </c>
      <c r="F234" s="4">
        <v>40</v>
      </c>
      <c r="G234" s="4">
        <v>81.666666666666671</v>
      </c>
      <c r="I234">
        <f t="shared" si="34"/>
        <v>381.66666666666669</v>
      </c>
      <c r="K234">
        <f t="shared" si="36"/>
        <v>50</v>
      </c>
      <c r="L234">
        <f t="shared" si="37"/>
        <v>14</v>
      </c>
      <c r="M234">
        <f t="shared" si="38"/>
        <v>-32</v>
      </c>
      <c r="N234">
        <f t="shared" si="39"/>
        <v>-14</v>
      </c>
      <c r="O234">
        <f t="shared" si="40"/>
        <v>-32</v>
      </c>
      <c r="P234">
        <f t="shared" si="41"/>
        <v>-14</v>
      </c>
      <c r="Q234">
        <f t="shared" si="42"/>
        <v>24</v>
      </c>
      <c r="S234">
        <f t="shared" si="35"/>
        <v>-4</v>
      </c>
    </row>
    <row r="235" spans="1:19">
      <c r="A235" s="4">
        <v>85</v>
      </c>
      <c r="B235" s="4">
        <v>70</v>
      </c>
      <c r="C235" s="4">
        <v>40</v>
      </c>
      <c r="D235" s="4">
        <v>48</v>
      </c>
      <c r="E235" s="4">
        <v>28</v>
      </c>
      <c r="F235" s="4">
        <v>50</v>
      </c>
      <c r="G235" s="4">
        <v>100</v>
      </c>
      <c r="I235">
        <f t="shared" si="34"/>
        <v>421</v>
      </c>
      <c r="K235">
        <f t="shared" si="36"/>
        <v>20</v>
      </c>
      <c r="L235">
        <f t="shared" si="37"/>
        <v>8</v>
      </c>
      <c r="M235">
        <f t="shared" si="38"/>
        <v>-17</v>
      </c>
      <c r="N235">
        <f t="shared" si="39"/>
        <v>-11</v>
      </c>
      <c r="O235">
        <f t="shared" si="40"/>
        <v>-27</v>
      </c>
      <c r="P235">
        <f t="shared" si="41"/>
        <v>-9</v>
      </c>
      <c r="Q235">
        <f t="shared" si="42"/>
        <v>33</v>
      </c>
      <c r="S235">
        <f t="shared" si="35"/>
        <v>-3</v>
      </c>
    </row>
    <row r="236" spans="1:19">
      <c r="A236" s="4">
        <v>90</v>
      </c>
      <c r="B236" s="4">
        <v>70</v>
      </c>
      <c r="C236" s="4">
        <v>26</v>
      </c>
      <c r="D236" s="4">
        <v>40</v>
      </c>
      <c r="E236" s="4">
        <v>20</v>
      </c>
      <c r="F236" s="4">
        <v>50</v>
      </c>
      <c r="G236" s="4">
        <v>116.66666666666667</v>
      </c>
      <c r="I236">
        <f t="shared" si="34"/>
        <v>412.66666666666669</v>
      </c>
      <c r="K236">
        <f t="shared" si="36"/>
        <v>26</v>
      </c>
      <c r="L236">
        <f t="shared" si="37"/>
        <v>9</v>
      </c>
      <c r="M236">
        <f t="shared" si="38"/>
        <v>-28</v>
      </c>
      <c r="N236">
        <f t="shared" si="39"/>
        <v>-17</v>
      </c>
      <c r="O236">
        <f t="shared" si="40"/>
        <v>-34</v>
      </c>
      <c r="P236">
        <f t="shared" si="41"/>
        <v>-8</v>
      </c>
      <c r="Q236">
        <f t="shared" si="42"/>
        <v>48</v>
      </c>
      <c r="S236">
        <f t="shared" si="35"/>
        <v>-4</v>
      </c>
    </row>
    <row r="237" spans="1:19">
      <c r="A237" s="4">
        <v>70</v>
      </c>
      <c r="B237" s="4">
        <v>50</v>
      </c>
      <c r="C237" s="4">
        <v>40</v>
      </c>
      <c r="D237" s="4">
        <v>48</v>
      </c>
      <c r="E237" s="4">
        <v>40</v>
      </c>
      <c r="F237" s="4">
        <v>50</v>
      </c>
      <c r="G237" s="4">
        <v>90</v>
      </c>
      <c r="I237">
        <f t="shared" si="34"/>
        <v>388</v>
      </c>
      <c r="K237">
        <f t="shared" si="36"/>
        <v>13</v>
      </c>
      <c r="L237">
        <f t="shared" si="37"/>
        <v>-5</v>
      </c>
      <c r="M237">
        <f t="shared" si="38"/>
        <v>-14</v>
      </c>
      <c r="N237">
        <f t="shared" si="39"/>
        <v>-7</v>
      </c>
      <c r="O237">
        <f t="shared" si="40"/>
        <v>-14</v>
      </c>
      <c r="P237">
        <f t="shared" si="41"/>
        <v>-5</v>
      </c>
      <c r="Q237">
        <f t="shared" si="42"/>
        <v>31</v>
      </c>
      <c r="S237">
        <f t="shared" si="35"/>
        <v>-1</v>
      </c>
    </row>
    <row r="238" spans="1:19">
      <c r="A238" s="4">
        <v>75</v>
      </c>
      <c r="B238" s="4">
        <v>80</v>
      </c>
      <c r="C238" s="4">
        <v>26</v>
      </c>
      <c r="D238" s="4">
        <v>48</v>
      </c>
      <c r="E238" s="4">
        <v>48</v>
      </c>
      <c r="F238" s="4">
        <v>60</v>
      </c>
      <c r="G238" s="4">
        <v>100</v>
      </c>
      <c r="I238">
        <f t="shared" si="34"/>
        <v>437</v>
      </c>
      <c r="K238">
        <f t="shared" si="36"/>
        <v>10</v>
      </c>
      <c r="L238">
        <f t="shared" si="37"/>
        <v>14</v>
      </c>
      <c r="M238">
        <f t="shared" si="38"/>
        <v>-30</v>
      </c>
      <c r="N238">
        <f t="shared" si="39"/>
        <v>-12</v>
      </c>
      <c r="O238">
        <f t="shared" si="40"/>
        <v>-12</v>
      </c>
      <c r="P238">
        <f t="shared" si="41"/>
        <v>-2</v>
      </c>
      <c r="Q238">
        <f t="shared" si="42"/>
        <v>30</v>
      </c>
      <c r="S238">
        <f t="shared" si="35"/>
        <v>-2</v>
      </c>
    </row>
    <row r="239" spans="1:19">
      <c r="A239" s="4">
        <v>110</v>
      </c>
      <c r="B239" s="4">
        <v>20</v>
      </c>
      <c r="C239" s="4">
        <v>20</v>
      </c>
      <c r="D239" s="4">
        <v>48</v>
      </c>
      <c r="E239" s="4">
        <v>20</v>
      </c>
      <c r="F239" s="4">
        <v>60</v>
      </c>
      <c r="G239" s="4">
        <v>103.33333333333333</v>
      </c>
      <c r="I239">
        <f t="shared" si="34"/>
        <v>381.33333333333331</v>
      </c>
      <c r="K239">
        <f t="shared" si="36"/>
        <v>50</v>
      </c>
      <c r="L239">
        <f t="shared" si="37"/>
        <v>-32</v>
      </c>
      <c r="M239">
        <f t="shared" si="38"/>
        <v>-32</v>
      </c>
      <c r="N239">
        <f t="shared" si="39"/>
        <v>-6</v>
      </c>
      <c r="O239">
        <f t="shared" si="40"/>
        <v>-32</v>
      </c>
      <c r="P239">
        <f t="shared" si="41"/>
        <v>5</v>
      </c>
      <c r="Q239">
        <f t="shared" si="42"/>
        <v>44</v>
      </c>
      <c r="S239">
        <f t="shared" si="35"/>
        <v>-3</v>
      </c>
    </row>
    <row r="240" spans="1:19">
      <c r="A240" s="4">
        <v>115</v>
      </c>
      <c r="B240" s="4">
        <v>80</v>
      </c>
      <c r="C240" s="4">
        <v>20</v>
      </c>
      <c r="D240" s="4">
        <v>28</v>
      </c>
      <c r="E240" s="4">
        <v>0</v>
      </c>
      <c r="F240" s="4">
        <v>40</v>
      </c>
      <c r="G240" s="4">
        <v>133.33333333333334</v>
      </c>
      <c r="I240">
        <f t="shared" si="34"/>
        <v>416.33333333333337</v>
      </c>
      <c r="K240">
        <f t="shared" si="36"/>
        <v>46</v>
      </c>
      <c r="L240">
        <f t="shared" si="37"/>
        <v>17</v>
      </c>
      <c r="M240">
        <f t="shared" si="38"/>
        <v>-34</v>
      </c>
      <c r="N240">
        <f t="shared" si="39"/>
        <v>-27</v>
      </c>
      <c r="O240">
        <f t="shared" si="40"/>
        <v>-50</v>
      </c>
      <c r="P240">
        <f t="shared" si="41"/>
        <v>-17</v>
      </c>
      <c r="Q240">
        <f t="shared" si="42"/>
        <v>62</v>
      </c>
      <c r="S240">
        <f t="shared" si="35"/>
        <v>-3</v>
      </c>
    </row>
    <row r="241" spans="1:19">
      <c r="A241" s="4">
        <v>85</v>
      </c>
      <c r="B241" s="4">
        <v>70</v>
      </c>
      <c r="C241" s="4">
        <v>20</v>
      </c>
      <c r="D241" s="4">
        <v>48</v>
      </c>
      <c r="E241" s="4">
        <v>20</v>
      </c>
      <c r="F241" s="4">
        <v>50</v>
      </c>
      <c r="G241" s="4">
        <v>108.33333333333333</v>
      </c>
      <c r="I241">
        <f t="shared" si="34"/>
        <v>401.33333333333331</v>
      </c>
      <c r="K241">
        <f t="shared" si="36"/>
        <v>24</v>
      </c>
      <c r="L241">
        <f t="shared" si="37"/>
        <v>11</v>
      </c>
      <c r="M241">
        <f t="shared" si="38"/>
        <v>-33</v>
      </c>
      <c r="N241">
        <f t="shared" si="39"/>
        <v>-9</v>
      </c>
      <c r="O241">
        <f t="shared" si="40"/>
        <v>-33</v>
      </c>
      <c r="P241">
        <f t="shared" si="41"/>
        <v>-7</v>
      </c>
      <c r="Q241">
        <f t="shared" si="42"/>
        <v>44</v>
      </c>
      <c r="S241">
        <f t="shared" si="35"/>
        <v>-3</v>
      </c>
    </row>
    <row r="242" spans="1:19">
      <c r="A242" s="4">
        <v>115</v>
      </c>
      <c r="B242" s="4">
        <v>80</v>
      </c>
      <c r="C242" s="4">
        <v>40</v>
      </c>
      <c r="D242" s="4">
        <v>48</v>
      </c>
      <c r="E242" s="4">
        <v>20</v>
      </c>
      <c r="F242" s="4">
        <v>50</v>
      </c>
      <c r="G242" s="4">
        <v>101.66666666666667</v>
      </c>
      <c r="I242">
        <f t="shared" si="34"/>
        <v>454.66666666666669</v>
      </c>
      <c r="K242">
        <f t="shared" si="36"/>
        <v>38</v>
      </c>
      <c r="L242">
        <f t="shared" si="37"/>
        <v>11</v>
      </c>
      <c r="M242">
        <f t="shared" si="38"/>
        <v>-20</v>
      </c>
      <c r="N242">
        <f t="shared" si="39"/>
        <v>-14</v>
      </c>
      <c r="O242">
        <f t="shared" si="40"/>
        <v>-35</v>
      </c>
      <c r="P242">
        <f t="shared" si="41"/>
        <v>-12</v>
      </c>
      <c r="Q242">
        <f t="shared" si="42"/>
        <v>28</v>
      </c>
      <c r="S242">
        <f t="shared" si="35"/>
        <v>-4</v>
      </c>
    </row>
    <row r="243" spans="1:19">
      <c r="A243" s="4">
        <v>85</v>
      </c>
      <c r="B243" s="4">
        <v>90</v>
      </c>
      <c r="C243" s="4">
        <v>20</v>
      </c>
      <c r="D243" s="4">
        <v>40</v>
      </c>
      <c r="E243" s="4">
        <v>20</v>
      </c>
      <c r="F243" s="4">
        <v>50</v>
      </c>
      <c r="G243" s="4">
        <v>116.66666666666667</v>
      </c>
      <c r="I243">
        <f t="shared" si="34"/>
        <v>421.66666666666669</v>
      </c>
      <c r="K243">
        <f t="shared" si="36"/>
        <v>20</v>
      </c>
      <c r="L243">
        <f t="shared" si="37"/>
        <v>24</v>
      </c>
      <c r="M243">
        <f t="shared" si="38"/>
        <v>-34</v>
      </c>
      <c r="N243">
        <f t="shared" si="39"/>
        <v>-17</v>
      </c>
      <c r="O243">
        <f t="shared" si="40"/>
        <v>-34</v>
      </c>
      <c r="P243">
        <f t="shared" si="41"/>
        <v>-9</v>
      </c>
      <c r="Q243">
        <f t="shared" si="42"/>
        <v>46</v>
      </c>
      <c r="S243">
        <f t="shared" si="35"/>
        <v>-4</v>
      </c>
    </row>
    <row r="244" spans="1:19">
      <c r="A244" s="4">
        <v>90</v>
      </c>
      <c r="B244" s="4">
        <v>70</v>
      </c>
      <c r="C244" s="4">
        <v>30</v>
      </c>
      <c r="D244" s="4">
        <v>60</v>
      </c>
      <c r="E244" s="4">
        <v>20</v>
      </c>
      <c r="F244" s="4">
        <v>50</v>
      </c>
      <c r="G244" s="4">
        <v>106.66666666666667</v>
      </c>
      <c r="I244">
        <f t="shared" si="34"/>
        <v>426.66666666666669</v>
      </c>
      <c r="K244">
        <f t="shared" si="36"/>
        <v>23</v>
      </c>
      <c r="L244">
        <f t="shared" si="37"/>
        <v>7</v>
      </c>
      <c r="M244">
        <f t="shared" si="38"/>
        <v>-26</v>
      </c>
      <c r="N244">
        <f t="shared" si="39"/>
        <v>-1</v>
      </c>
      <c r="O244">
        <f t="shared" si="40"/>
        <v>-34</v>
      </c>
      <c r="P244">
        <f t="shared" si="41"/>
        <v>-9</v>
      </c>
      <c r="Q244">
        <f t="shared" si="42"/>
        <v>37</v>
      </c>
      <c r="S244">
        <f t="shared" si="35"/>
        <v>-3</v>
      </c>
    </row>
    <row r="245" spans="1:19">
      <c r="A245" s="4">
        <v>135</v>
      </c>
      <c r="B245" s="4">
        <v>80</v>
      </c>
      <c r="C245" s="4">
        <v>20</v>
      </c>
      <c r="D245" s="4">
        <v>62</v>
      </c>
      <c r="E245" s="4">
        <v>20</v>
      </c>
      <c r="F245" s="4">
        <v>50</v>
      </c>
      <c r="G245" s="4">
        <v>128.33333333333334</v>
      </c>
      <c r="I245">
        <f t="shared" si="34"/>
        <v>495.33333333333337</v>
      </c>
      <c r="K245">
        <f t="shared" si="36"/>
        <v>45</v>
      </c>
      <c r="L245">
        <f t="shared" si="37"/>
        <v>6</v>
      </c>
      <c r="M245">
        <f t="shared" si="38"/>
        <v>-36</v>
      </c>
      <c r="N245">
        <f t="shared" si="39"/>
        <v>-7</v>
      </c>
      <c r="O245">
        <f t="shared" si="40"/>
        <v>-36</v>
      </c>
      <c r="P245">
        <f t="shared" si="41"/>
        <v>-15</v>
      </c>
      <c r="Q245">
        <f t="shared" si="42"/>
        <v>40</v>
      </c>
      <c r="S245">
        <f t="shared" si="35"/>
        <v>-3</v>
      </c>
    </row>
    <row r="246" spans="1:19">
      <c r="A246" s="4">
        <v>120</v>
      </c>
      <c r="B246" s="4">
        <v>80</v>
      </c>
      <c r="C246" s="4">
        <v>30</v>
      </c>
      <c r="D246" s="4">
        <v>50</v>
      </c>
      <c r="E246" s="4">
        <v>20</v>
      </c>
      <c r="F246" s="4">
        <v>50</v>
      </c>
      <c r="G246" s="4">
        <v>125</v>
      </c>
      <c r="I246">
        <f t="shared" si="34"/>
        <v>475</v>
      </c>
      <c r="K246">
        <f t="shared" si="36"/>
        <v>38</v>
      </c>
      <c r="L246">
        <f t="shared" si="37"/>
        <v>8</v>
      </c>
      <c r="M246">
        <f t="shared" si="38"/>
        <v>-28</v>
      </c>
      <c r="N246">
        <f t="shared" si="39"/>
        <v>-14</v>
      </c>
      <c r="O246">
        <f t="shared" si="40"/>
        <v>-36</v>
      </c>
      <c r="P246">
        <f t="shared" si="41"/>
        <v>-14</v>
      </c>
      <c r="Q246">
        <f t="shared" si="42"/>
        <v>42</v>
      </c>
      <c r="S246">
        <f t="shared" si="35"/>
        <v>-4</v>
      </c>
    </row>
    <row r="247" spans="1:19">
      <c r="A247" s="4">
        <v>90</v>
      </c>
      <c r="B247" s="4">
        <v>70</v>
      </c>
      <c r="C247" s="4">
        <v>36</v>
      </c>
      <c r="D247" s="4">
        <v>48</v>
      </c>
      <c r="E247" s="4">
        <v>40</v>
      </c>
      <c r="F247" s="4">
        <v>70</v>
      </c>
      <c r="G247" s="4">
        <v>100</v>
      </c>
      <c r="I247">
        <f t="shared" si="34"/>
        <v>454</v>
      </c>
      <c r="K247">
        <f t="shared" si="36"/>
        <v>19</v>
      </c>
      <c r="L247">
        <f t="shared" si="37"/>
        <v>3</v>
      </c>
      <c r="M247">
        <f t="shared" si="38"/>
        <v>-23</v>
      </c>
      <c r="N247">
        <f t="shared" si="39"/>
        <v>-13</v>
      </c>
      <c r="O247">
        <f t="shared" si="40"/>
        <v>-20</v>
      </c>
      <c r="P247">
        <f t="shared" si="41"/>
        <v>3</v>
      </c>
      <c r="Q247">
        <f t="shared" si="42"/>
        <v>27</v>
      </c>
      <c r="S247">
        <f t="shared" si="35"/>
        <v>-4</v>
      </c>
    </row>
    <row r="248" spans="1:19">
      <c r="A248" s="4">
        <v>90</v>
      </c>
      <c r="B248" s="4">
        <v>100</v>
      </c>
      <c r="C248" s="4">
        <v>20</v>
      </c>
      <c r="D248" s="4">
        <v>48</v>
      </c>
      <c r="E248" s="4">
        <v>20</v>
      </c>
      <c r="F248" s="4">
        <v>50</v>
      </c>
      <c r="G248" s="4">
        <v>133.33333333333334</v>
      </c>
      <c r="I248">
        <f t="shared" si="34"/>
        <v>461.33333333333337</v>
      </c>
      <c r="K248">
        <f t="shared" si="36"/>
        <v>18</v>
      </c>
      <c r="L248">
        <f t="shared" si="37"/>
        <v>25</v>
      </c>
      <c r="M248">
        <f t="shared" si="38"/>
        <v>-35</v>
      </c>
      <c r="N248">
        <f t="shared" si="39"/>
        <v>-14</v>
      </c>
      <c r="O248">
        <f t="shared" si="40"/>
        <v>-35</v>
      </c>
      <c r="P248">
        <f t="shared" si="41"/>
        <v>-13</v>
      </c>
      <c r="Q248">
        <f t="shared" si="42"/>
        <v>51</v>
      </c>
      <c r="S248">
        <f t="shared" si="35"/>
        <v>-3</v>
      </c>
    </row>
    <row r="249" spans="1:19">
      <c r="A249" s="4">
        <v>110</v>
      </c>
      <c r="B249" s="4">
        <v>80</v>
      </c>
      <c r="C249" s="4">
        <v>40</v>
      </c>
      <c r="D249" s="4">
        <v>64</v>
      </c>
      <c r="E249" s="4">
        <v>20</v>
      </c>
      <c r="F249" s="4">
        <v>50</v>
      </c>
      <c r="G249" s="4">
        <v>125</v>
      </c>
      <c r="I249">
        <f t="shared" si="34"/>
        <v>489</v>
      </c>
      <c r="K249">
        <f t="shared" si="36"/>
        <v>28</v>
      </c>
      <c r="L249">
        <f t="shared" si="37"/>
        <v>7</v>
      </c>
      <c r="M249">
        <f t="shared" si="38"/>
        <v>-22</v>
      </c>
      <c r="N249">
        <f t="shared" si="39"/>
        <v>-5</v>
      </c>
      <c r="O249">
        <f t="shared" si="40"/>
        <v>-36</v>
      </c>
      <c r="P249">
        <f t="shared" si="41"/>
        <v>-15</v>
      </c>
      <c r="Q249">
        <f t="shared" si="42"/>
        <v>39</v>
      </c>
      <c r="S249">
        <f t="shared" si="35"/>
        <v>-4</v>
      </c>
    </row>
    <row r="250" spans="1:19">
      <c r="A250" s="4">
        <v>100</v>
      </c>
      <c r="B250" s="4">
        <v>40</v>
      </c>
      <c r="C250" s="4">
        <v>30</v>
      </c>
      <c r="D250" s="4">
        <v>60</v>
      </c>
      <c r="E250" s="4">
        <v>40</v>
      </c>
      <c r="F250" s="4">
        <v>60</v>
      </c>
      <c r="G250" s="4">
        <v>108.33333333333333</v>
      </c>
      <c r="I250">
        <f t="shared" si="34"/>
        <v>438.33333333333331</v>
      </c>
      <c r="K250">
        <f t="shared" si="36"/>
        <v>29</v>
      </c>
      <c r="L250">
        <f t="shared" si="37"/>
        <v>-19</v>
      </c>
      <c r="M250">
        <f t="shared" si="38"/>
        <v>-27</v>
      </c>
      <c r="N250">
        <f t="shared" si="39"/>
        <v>-3</v>
      </c>
      <c r="O250">
        <f t="shared" si="40"/>
        <v>-19</v>
      </c>
      <c r="P250">
        <f t="shared" si="41"/>
        <v>-3</v>
      </c>
      <c r="Q250">
        <f t="shared" si="42"/>
        <v>36</v>
      </c>
      <c r="S250">
        <f t="shared" si="35"/>
        <v>-6</v>
      </c>
    </row>
    <row r="251" spans="1:19">
      <c r="A251" s="4">
        <v>120</v>
      </c>
      <c r="B251" s="4">
        <v>80</v>
      </c>
      <c r="C251" s="4">
        <v>20</v>
      </c>
      <c r="D251" s="4">
        <v>48</v>
      </c>
      <c r="E251" s="4">
        <v>20</v>
      </c>
      <c r="F251" s="4">
        <v>50</v>
      </c>
      <c r="G251" s="4">
        <v>130</v>
      </c>
      <c r="I251">
        <f t="shared" si="34"/>
        <v>468</v>
      </c>
      <c r="K251">
        <f t="shared" si="36"/>
        <v>39</v>
      </c>
      <c r="L251">
        <f t="shared" si="37"/>
        <v>9</v>
      </c>
      <c r="M251">
        <f t="shared" si="38"/>
        <v>-36</v>
      </c>
      <c r="N251">
        <f t="shared" si="39"/>
        <v>-15</v>
      </c>
      <c r="O251">
        <f t="shared" si="40"/>
        <v>-36</v>
      </c>
      <c r="P251">
        <f t="shared" si="41"/>
        <v>-13</v>
      </c>
      <c r="Q251">
        <f t="shared" si="42"/>
        <v>47</v>
      </c>
      <c r="S251">
        <f t="shared" si="35"/>
        <v>-5</v>
      </c>
    </row>
    <row r="252" spans="1:19">
      <c r="A252" s="4">
        <v>95</v>
      </c>
      <c r="B252" s="4">
        <v>100</v>
      </c>
      <c r="C252" s="4">
        <v>30</v>
      </c>
      <c r="D252" s="4">
        <v>50</v>
      </c>
      <c r="E252" s="4">
        <v>40</v>
      </c>
      <c r="F252" s="4">
        <v>50</v>
      </c>
      <c r="G252" s="4">
        <v>125</v>
      </c>
      <c r="I252">
        <f t="shared" si="34"/>
        <v>490</v>
      </c>
      <c r="K252">
        <f t="shared" si="36"/>
        <v>17</v>
      </c>
      <c r="L252">
        <f t="shared" si="37"/>
        <v>21</v>
      </c>
      <c r="M252">
        <f t="shared" si="38"/>
        <v>-29</v>
      </c>
      <c r="N252">
        <f t="shared" si="39"/>
        <v>-15</v>
      </c>
      <c r="O252">
        <f t="shared" si="40"/>
        <v>-22</v>
      </c>
      <c r="P252">
        <f t="shared" si="41"/>
        <v>-15</v>
      </c>
      <c r="Q252">
        <f t="shared" si="42"/>
        <v>39</v>
      </c>
      <c r="S252">
        <f t="shared" si="35"/>
        <v>-4</v>
      </c>
    </row>
    <row r="253" spans="1:19">
      <c r="A253" s="4">
        <v>125</v>
      </c>
      <c r="B253" s="4">
        <v>84</v>
      </c>
      <c r="C253" s="4">
        <v>40</v>
      </c>
      <c r="D253" s="4">
        <v>56</v>
      </c>
      <c r="E253" s="4">
        <v>20</v>
      </c>
      <c r="F253" s="4">
        <v>32</v>
      </c>
      <c r="G253" s="4">
        <v>103.33333333333333</v>
      </c>
      <c r="I253">
        <f t="shared" si="34"/>
        <v>460.33333333333331</v>
      </c>
      <c r="K253">
        <f t="shared" si="36"/>
        <v>45</v>
      </c>
      <c r="L253">
        <f t="shared" si="37"/>
        <v>13</v>
      </c>
      <c r="M253">
        <f t="shared" si="38"/>
        <v>-20</v>
      </c>
      <c r="N253">
        <f t="shared" si="39"/>
        <v>-8</v>
      </c>
      <c r="O253">
        <f t="shared" si="40"/>
        <v>-35</v>
      </c>
      <c r="P253">
        <f t="shared" si="41"/>
        <v>-26</v>
      </c>
      <c r="Q253">
        <f t="shared" si="42"/>
        <v>28</v>
      </c>
      <c r="S253">
        <f t="shared" si="35"/>
        <v>-3</v>
      </c>
    </row>
    <row r="254" spans="1:19">
      <c r="A254" s="4">
        <v>40</v>
      </c>
      <c r="B254" s="4">
        <v>40</v>
      </c>
      <c r="C254" s="4">
        <v>30</v>
      </c>
      <c r="D254" s="4">
        <v>70</v>
      </c>
      <c r="E254" s="4">
        <v>40</v>
      </c>
      <c r="F254" s="4">
        <v>50</v>
      </c>
      <c r="G254" s="4">
        <v>158.33333333333334</v>
      </c>
      <c r="I254">
        <f t="shared" si="34"/>
        <v>428.33333333333337</v>
      </c>
      <c r="K254">
        <f t="shared" si="36"/>
        <v>-18</v>
      </c>
      <c r="L254">
        <f t="shared" si="37"/>
        <v>-18</v>
      </c>
      <c r="M254">
        <f t="shared" si="38"/>
        <v>-26</v>
      </c>
      <c r="N254">
        <f t="shared" si="39"/>
        <v>7</v>
      </c>
      <c r="O254">
        <f t="shared" si="40"/>
        <v>-18</v>
      </c>
      <c r="P254">
        <f t="shared" si="41"/>
        <v>-10</v>
      </c>
      <c r="Q254">
        <f t="shared" si="42"/>
        <v>79</v>
      </c>
      <c r="S254">
        <f t="shared" si="35"/>
        <v>-4</v>
      </c>
    </row>
    <row r="255" spans="1:19">
      <c r="A255" s="4">
        <v>95</v>
      </c>
      <c r="B255" s="4">
        <v>100</v>
      </c>
      <c r="C255" s="4">
        <v>20</v>
      </c>
      <c r="D255" s="4">
        <v>44</v>
      </c>
      <c r="E255" s="4">
        <v>10</v>
      </c>
      <c r="F255" s="4">
        <v>50</v>
      </c>
      <c r="G255" s="4">
        <v>133.33333333333334</v>
      </c>
      <c r="I255">
        <f t="shared" si="34"/>
        <v>452.33333333333337</v>
      </c>
      <c r="K255">
        <f t="shared" si="36"/>
        <v>23</v>
      </c>
      <c r="L255">
        <f t="shared" si="37"/>
        <v>27</v>
      </c>
      <c r="M255">
        <f t="shared" si="38"/>
        <v>-35</v>
      </c>
      <c r="N255">
        <f t="shared" si="39"/>
        <v>-16</v>
      </c>
      <c r="O255">
        <f t="shared" si="40"/>
        <v>-43</v>
      </c>
      <c r="P255">
        <f t="shared" si="41"/>
        <v>-12</v>
      </c>
      <c r="Q255">
        <f t="shared" si="42"/>
        <v>53</v>
      </c>
      <c r="S255">
        <f t="shared" si="35"/>
        <v>-3</v>
      </c>
    </row>
    <row r="256" spans="1:19">
      <c r="A256" s="4">
        <v>110</v>
      </c>
      <c r="B256" s="4">
        <v>40</v>
      </c>
      <c r="C256" s="4">
        <v>20</v>
      </c>
      <c r="D256" s="4">
        <v>60</v>
      </c>
      <c r="E256" s="4">
        <v>20</v>
      </c>
      <c r="F256" s="4">
        <v>40</v>
      </c>
      <c r="G256" s="4">
        <v>160</v>
      </c>
      <c r="I256">
        <f t="shared" si="34"/>
        <v>450</v>
      </c>
      <c r="K256">
        <f t="shared" si="36"/>
        <v>35</v>
      </c>
      <c r="L256">
        <f t="shared" si="37"/>
        <v>-19</v>
      </c>
      <c r="M256">
        <f t="shared" si="38"/>
        <v>-35</v>
      </c>
      <c r="N256">
        <f t="shared" si="39"/>
        <v>-4</v>
      </c>
      <c r="O256">
        <f t="shared" si="40"/>
        <v>-35</v>
      </c>
      <c r="P256">
        <f t="shared" si="41"/>
        <v>-19</v>
      </c>
      <c r="Q256">
        <f t="shared" si="42"/>
        <v>74</v>
      </c>
      <c r="S256">
        <f t="shared" si="35"/>
        <v>-3</v>
      </c>
    </row>
    <row r="257" spans="1:19">
      <c r="A257" s="4">
        <v>85</v>
      </c>
      <c r="B257" s="4">
        <v>70</v>
      </c>
      <c r="C257" s="4">
        <v>40</v>
      </c>
      <c r="D257" s="4">
        <v>50</v>
      </c>
      <c r="E257" s="4">
        <v>28</v>
      </c>
      <c r="F257" s="4">
        <v>60</v>
      </c>
      <c r="G257" s="4">
        <v>130</v>
      </c>
      <c r="I257">
        <f t="shared" si="34"/>
        <v>463</v>
      </c>
      <c r="K257">
        <f t="shared" si="36"/>
        <v>14</v>
      </c>
      <c r="L257">
        <f t="shared" si="37"/>
        <v>2</v>
      </c>
      <c r="M257">
        <f t="shared" si="38"/>
        <v>-20</v>
      </c>
      <c r="N257">
        <f t="shared" si="39"/>
        <v>-13</v>
      </c>
      <c r="O257">
        <f t="shared" si="40"/>
        <v>-29</v>
      </c>
      <c r="P257">
        <f t="shared" si="41"/>
        <v>-5</v>
      </c>
      <c r="Q257">
        <f t="shared" si="42"/>
        <v>48</v>
      </c>
      <c r="S257">
        <f t="shared" si="35"/>
        <v>-3</v>
      </c>
    </row>
    <row r="258" spans="1:19">
      <c r="A258" s="4">
        <v>90</v>
      </c>
      <c r="B258" s="4">
        <v>80</v>
      </c>
      <c r="C258" s="4">
        <v>40</v>
      </c>
      <c r="D258" s="4">
        <v>56</v>
      </c>
      <c r="E258" s="4">
        <v>28</v>
      </c>
      <c r="F258" s="4">
        <v>40</v>
      </c>
      <c r="G258" s="4">
        <v>143.33333333333334</v>
      </c>
      <c r="I258">
        <f t="shared" ref="I258:I295" si="43">SUM(A258:H258)</f>
        <v>477.33333333333337</v>
      </c>
      <c r="K258">
        <f t="shared" si="36"/>
        <v>15</v>
      </c>
      <c r="L258">
        <f t="shared" si="37"/>
        <v>8</v>
      </c>
      <c r="M258">
        <f t="shared" si="38"/>
        <v>-21</v>
      </c>
      <c r="N258">
        <f t="shared" si="39"/>
        <v>-9</v>
      </c>
      <c r="O258">
        <f t="shared" si="40"/>
        <v>-30</v>
      </c>
      <c r="P258">
        <f t="shared" si="41"/>
        <v>-21</v>
      </c>
      <c r="Q258">
        <f t="shared" si="42"/>
        <v>55</v>
      </c>
      <c r="S258">
        <f t="shared" ref="S258:S295" si="44">SUM(K258:R258)</f>
        <v>-3</v>
      </c>
    </row>
    <row r="259" spans="1:19">
      <c r="A259" s="4">
        <v>120</v>
      </c>
      <c r="B259" s="4">
        <v>70</v>
      </c>
      <c r="C259" s="4">
        <v>40</v>
      </c>
      <c r="D259" s="4">
        <v>70</v>
      </c>
      <c r="E259" s="4">
        <v>20</v>
      </c>
      <c r="F259" s="4">
        <v>60</v>
      </c>
      <c r="G259" s="4">
        <v>106.66666666666667</v>
      </c>
      <c r="I259">
        <f t="shared" si="43"/>
        <v>486.66666666666669</v>
      </c>
      <c r="K259">
        <f t="shared" ref="K259:K295" si="45">INT(A259/$I259*350-50)</f>
        <v>36</v>
      </c>
      <c r="L259">
        <f t="shared" si="37"/>
        <v>0</v>
      </c>
      <c r="M259">
        <f t="shared" si="38"/>
        <v>-22</v>
      </c>
      <c r="N259">
        <f t="shared" si="39"/>
        <v>0</v>
      </c>
      <c r="O259">
        <f t="shared" si="40"/>
        <v>-36</v>
      </c>
      <c r="P259">
        <f t="shared" si="41"/>
        <v>-7</v>
      </c>
      <c r="Q259">
        <f t="shared" si="42"/>
        <v>26</v>
      </c>
      <c r="S259">
        <f t="shared" si="44"/>
        <v>-3</v>
      </c>
    </row>
    <row r="260" spans="1:19">
      <c r="A260" s="4">
        <v>125</v>
      </c>
      <c r="B260" s="4">
        <v>60</v>
      </c>
      <c r="C260" s="4">
        <v>60</v>
      </c>
      <c r="D260" s="4">
        <v>50</v>
      </c>
      <c r="E260" s="4">
        <v>20</v>
      </c>
      <c r="F260" s="4">
        <v>50</v>
      </c>
      <c r="G260" s="4">
        <v>130</v>
      </c>
      <c r="I260">
        <f t="shared" si="43"/>
        <v>495</v>
      </c>
      <c r="K260">
        <f t="shared" si="45"/>
        <v>38</v>
      </c>
      <c r="L260">
        <f t="shared" ref="L260:L295" si="46">INT(B260/$I260*350-50)</f>
        <v>-8</v>
      </c>
      <c r="M260">
        <f t="shared" ref="M260:M295" si="47">INT(C260/$I260*350-50)</f>
        <v>-8</v>
      </c>
      <c r="N260">
        <f t="shared" ref="N260:N295" si="48">INT(D260/$I260*350-50)</f>
        <v>-15</v>
      </c>
      <c r="O260">
        <f t="shared" ref="O260:O295" si="49">INT(E260/$I260*350-50)</f>
        <v>-36</v>
      </c>
      <c r="P260">
        <f t="shared" ref="P260:P295" si="50">INT(F260/$I260*350-50)</f>
        <v>-15</v>
      </c>
      <c r="Q260">
        <f t="shared" ref="Q260:Q295" si="51">INT(G260/$I260*350-50)</f>
        <v>41</v>
      </c>
      <c r="S260">
        <f t="shared" si="44"/>
        <v>-3</v>
      </c>
    </row>
    <row r="261" spans="1:19">
      <c r="A261" s="4">
        <v>105</v>
      </c>
      <c r="B261" s="4">
        <v>80</v>
      </c>
      <c r="C261" s="4">
        <v>40</v>
      </c>
      <c r="D261" s="4">
        <v>52</v>
      </c>
      <c r="E261" s="4">
        <v>20</v>
      </c>
      <c r="F261" s="4">
        <v>60</v>
      </c>
      <c r="G261" s="4">
        <v>131.66666666666666</v>
      </c>
      <c r="I261">
        <f t="shared" si="43"/>
        <v>488.66666666666663</v>
      </c>
      <c r="K261">
        <f t="shared" si="45"/>
        <v>25</v>
      </c>
      <c r="L261">
        <f t="shared" si="46"/>
        <v>7</v>
      </c>
      <c r="M261">
        <f t="shared" si="47"/>
        <v>-22</v>
      </c>
      <c r="N261">
        <f t="shared" si="48"/>
        <v>-13</v>
      </c>
      <c r="O261">
        <f t="shared" si="49"/>
        <v>-36</v>
      </c>
      <c r="P261">
        <f t="shared" si="50"/>
        <v>-8</v>
      </c>
      <c r="Q261">
        <f t="shared" si="51"/>
        <v>44</v>
      </c>
      <c r="S261">
        <f t="shared" si="44"/>
        <v>-3</v>
      </c>
    </row>
    <row r="262" spans="1:19">
      <c r="A262" s="4">
        <v>95</v>
      </c>
      <c r="B262" s="4">
        <v>100</v>
      </c>
      <c r="C262" s="4">
        <v>40</v>
      </c>
      <c r="D262" s="4">
        <v>60</v>
      </c>
      <c r="E262" s="4">
        <v>28</v>
      </c>
      <c r="F262" s="4">
        <v>30</v>
      </c>
      <c r="G262" s="4">
        <v>116.66666666666667</v>
      </c>
      <c r="I262">
        <f t="shared" si="43"/>
        <v>469.66666666666669</v>
      </c>
      <c r="K262">
        <f t="shared" si="45"/>
        <v>20</v>
      </c>
      <c r="L262">
        <f t="shared" si="46"/>
        <v>24</v>
      </c>
      <c r="M262">
        <f t="shared" si="47"/>
        <v>-21</v>
      </c>
      <c r="N262">
        <f t="shared" si="48"/>
        <v>-6</v>
      </c>
      <c r="O262">
        <f t="shared" si="49"/>
        <v>-30</v>
      </c>
      <c r="P262">
        <f t="shared" si="50"/>
        <v>-28</v>
      </c>
      <c r="Q262">
        <f t="shared" si="51"/>
        <v>36</v>
      </c>
      <c r="S262">
        <f t="shared" si="44"/>
        <v>-5</v>
      </c>
    </row>
    <row r="263" spans="1:19">
      <c r="A263" s="4">
        <v>90</v>
      </c>
      <c r="B263" s="4">
        <v>100</v>
      </c>
      <c r="C263" s="4">
        <v>40</v>
      </c>
      <c r="D263" s="4">
        <v>48</v>
      </c>
      <c r="E263" s="4">
        <v>20</v>
      </c>
      <c r="F263" s="4">
        <v>50</v>
      </c>
      <c r="G263" s="4">
        <v>136.66666666666666</v>
      </c>
      <c r="I263">
        <f t="shared" si="43"/>
        <v>484.66666666666663</v>
      </c>
      <c r="K263">
        <f t="shared" si="45"/>
        <v>14</v>
      </c>
      <c r="L263">
        <f t="shared" si="46"/>
        <v>22</v>
      </c>
      <c r="M263">
        <f t="shared" si="47"/>
        <v>-22</v>
      </c>
      <c r="N263">
        <f t="shared" si="48"/>
        <v>-16</v>
      </c>
      <c r="O263">
        <f t="shared" si="49"/>
        <v>-36</v>
      </c>
      <c r="P263">
        <f t="shared" si="50"/>
        <v>-14</v>
      </c>
      <c r="Q263">
        <f t="shared" si="51"/>
        <v>48</v>
      </c>
      <c r="S263">
        <f t="shared" si="44"/>
        <v>-4</v>
      </c>
    </row>
    <row r="264" spans="1:19">
      <c r="A264" s="4">
        <v>100</v>
      </c>
      <c r="B264" s="4">
        <v>80</v>
      </c>
      <c r="C264" s="4">
        <v>40</v>
      </c>
      <c r="D264" s="4">
        <v>60</v>
      </c>
      <c r="E264" s="4">
        <v>20</v>
      </c>
      <c r="F264" s="4">
        <v>50</v>
      </c>
      <c r="G264" s="4">
        <v>125</v>
      </c>
      <c r="I264">
        <f t="shared" si="43"/>
        <v>475</v>
      </c>
      <c r="K264">
        <f t="shared" si="45"/>
        <v>23</v>
      </c>
      <c r="L264">
        <f t="shared" si="46"/>
        <v>8</v>
      </c>
      <c r="M264">
        <f t="shared" si="47"/>
        <v>-21</v>
      </c>
      <c r="N264">
        <f t="shared" si="48"/>
        <v>-6</v>
      </c>
      <c r="O264">
        <f t="shared" si="49"/>
        <v>-36</v>
      </c>
      <c r="P264">
        <f t="shared" si="50"/>
        <v>-14</v>
      </c>
      <c r="Q264">
        <f t="shared" si="51"/>
        <v>42</v>
      </c>
      <c r="S264">
        <f t="shared" si="44"/>
        <v>-4</v>
      </c>
    </row>
    <row r="265" spans="1:19">
      <c r="A265" s="4">
        <v>80</v>
      </c>
      <c r="B265" s="4">
        <v>60</v>
      </c>
      <c r="C265" s="4">
        <v>40</v>
      </c>
      <c r="D265" s="4">
        <v>76</v>
      </c>
      <c r="E265" s="4">
        <v>48</v>
      </c>
      <c r="F265" s="4">
        <v>60</v>
      </c>
      <c r="G265" s="4">
        <v>118.33333333333333</v>
      </c>
      <c r="I265">
        <f t="shared" si="43"/>
        <v>482.33333333333331</v>
      </c>
      <c r="K265">
        <f t="shared" si="45"/>
        <v>8</v>
      </c>
      <c r="L265">
        <f t="shared" si="46"/>
        <v>-7</v>
      </c>
      <c r="M265">
        <f t="shared" si="47"/>
        <v>-21</v>
      </c>
      <c r="N265">
        <f t="shared" si="48"/>
        <v>5</v>
      </c>
      <c r="O265">
        <f t="shared" si="49"/>
        <v>-16</v>
      </c>
      <c r="P265">
        <f t="shared" si="50"/>
        <v>-7</v>
      </c>
      <c r="Q265">
        <f t="shared" si="51"/>
        <v>35</v>
      </c>
      <c r="S265">
        <f t="shared" si="44"/>
        <v>-3</v>
      </c>
    </row>
    <row r="266" spans="1:19">
      <c r="A266" s="4">
        <v>95</v>
      </c>
      <c r="B266" s="4">
        <v>70</v>
      </c>
      <c r="C266" s="4">
        <v>40</v>
      </c>
      <c r="D266" s="4">
        <v>56</v>
      </c>
      <c r="E266" s="4">
        <v>20</v>
      </c>
      <c r="F266" s="4">
        <v>50</v>
      </c>
      <c r="G266" s="4">
        <v>163.33333333333334</v>
      </c>
      <c r="I266">
        <f t="shared" si="43"/>
        <v>494.33333333333337</v>
      </c>
      <c r="K266">
        <f t="shared" si="45"/>
        <v>17</v>
      </c>
      <c r="L266">
        <f t="shared" si="46"/>
        <v>-1</v>
      </c>
      <c r="M266">
        <f t="shared" si="47"/>
        <v>-22</v>
      </c>
      <c r="N266">
        <f t="shared" si="48"/>
        <v>-11</v>
      </c>
      <c r="O266">
        <f t="shared" si="49"/>
        <v>-36</v>
      </c>
      <c r="P266">
        <f t="shared" si="50"/>
        <v>-15</v>
      </c>
      <c r="Q266">
        <f t="shared" si="51"/>
        <v>65</v>
      </c>
      <c r="S266">
        <f t="shared" si="44"/>
        <v>-3</v>
      </c>
    </row>
    <row r="267" spans="1:19">
      <c r="A267" s="4">
        <v>115</v>
      </c>
      <c r="B267" s="4">
        <v>70</v>
      </c>
      <c r="C267" s="4">
        <v>30</v>
      </c>
      <c r="D267" s="4">
        <v>66</v>
      </c>
      <c r="E267" s="4">
        <v>20</v>
      </c>
      <c r="F267" s="4">
        <v>50</v>
      </c>
      <c r="G267" s="4">
        <v>111.66666666666667</v>
      </c>
      <c r="I267">
        <f t="shared" si="43"/>
        <v>462.66666666666669</v>
      </c>
      <c r="K267">
        <f t="shared" si="45"/>
        <v>36</v>
      </c>
      <c r="L267">
        <f t="shared" si="46"/>
        <v>2</v>
      </c>
      <c r="M267">
        <f t="shared" si="47"/>
        <v>-28</v>
      </c>
      <c r="N267">
        <f t="shared" si="48"/>
        <v>-1</v>
      </c>
      <c r="O267">
        <f t="shared" si="49"/>
        <v>-35</v>
      </c>
      <c r="P267">
        <f t="shared" si="50"/>
        <v>-13</v>
      </c>
      <c r="Q267">
        <f t="shared" si="51"/>
        <v>34</v>
      </c>
      <c r="S267">
        <f t="shared" si="44"/>
        <v>-5</v>
      </c>
    </row>
    <row r="268" spans="1:19">
      <c r="A268" s="4">
        <v>100</v>
      </c>
      <c r="B268" s="4">
        <v>80</v>
      </c>
      <c r="C268" s="4">
        <v>20</v>
      </c>
      <c r="D268" s="4">
        <v>58</v>
      </c>
      <c r="E268" s="4">
        <v>20</v>
      </c>
      <c r="F268" s="4">
        <v>50</v>
      </c>
      <c r="G268" s="4">
        <v>116.66666666666667</v>
      </c>
      <c r="I268">
        <f t="shared" si="43"/>
        <v>444.66666666666669</v>
      </c>
      <c r="K268">
        <f t="shared" si="45"/>
        <v>28</v>
      </c>
      <c r="L268">
        <f t="shared" si="46"/>
        <v>12</v>
      </c>
      <c r="M268">
        <f t="shared" si="47"/>
        <v>-35</v>
      </c>
      <c r="N268">
        <f t="shared" si="48"/>
        <v>-5</v>
      </c>
      <c r="O268">
        <f t="shared" si="49"/>
        <v>-35</v>
      </c>
      <c r="P268">
        <f t="shared" si="50"/>
        <v>-11</v>
      </c>
      <c r="Q268">
        <f t="shared" si="51"/>
        <v>41</v>
      </c>
      <c r="S268">
        <f t="shared" si="44"/>
        <v>-5</v>
      </c>
    </row>
    <row r="269" spans="1:19">
      <c r="A269" s="4">
        <v>120</v>
      </c>
      <c r="B269" s="4">
        <v>70</v>
      </c>
      <c r="C269" s="4">
        <v>44</v>
      </c>
      <c r="D269" s="4">
        <v>70</v>
      </c>
      <c r="E269" s="4">
        <v>28</v>
      </c>
      <c r="F269" s="4">
        <v>60</v>
      </c>
      <c r="G269" s="4">
        <v>125</v>
      </c>
      <c r="I269">
        <f t="shared" si="43"/>
        <v>517</v>
      </c>
      <c r="K269">
        <f t="shared" si="45"/>
        <v>31</v>
      </c>
      <c r="L269">
        <f t="shared" si="46"/>
        <v>-3</v>
      </c>
      <c r="M269">
        <f t="shared" si="47"/>
        <v>-21</v>
      </c>
      <c r="N269">
        <f t="shared" si="48"/>
        <v>-3</v>
      </c>
      <c r="O269">
        <f t="shared" si="49"/>
        <v>-32</v>
      </c>
      <c r="P269">
        <f t="shared" si="50"/>
        <v>-10</v>
      </c>
      <c r="Q269">
        <f t="shared" si="51"/>
        <v>34</v>
      </c>
      <c r="S269">
        <f t="shared" si="44"/>
        <v>-4</v>
      </c>
    </row>
    <row r="270" spans="1:19">
      <c r="A270" s="4">
        <v>80</v>
      </c>
      <c r="B270" s="4">
        <v>80</v>
      </c>
      <c r="C270" s="4">
        <v>20</v>
      </c>
      <c r="D270" s="4">
        <v>48</v>
      </c>
      <c r="E270" s="4">
        <v>20</v>
      </c>
      <c r="F270" s="4">
        <v>50</v>
      </c>
      <c r="G270" s="4">
        <v>133.33333333333334</v>
      </c>
      <c r="I270">
        <f t="shared" si="43"/>
        <v>431.33333333333337</v>
      </c>
      <c r="K270">
        <f t="shared" si="45"/>
        <v>14</v>
      </c>
      <c r="L270">
        <f t="shared" si="46"/>
        <v>14</v>
      </c>
      <c r="M270">
        <f t="shared" si="47"/>
        <v>-34</v>
      </c>
      <c r="N270">
        <f t="shared" si="48"/>
        <v>-12</v>
      </c>
      <c r="O270">
        <f t="shared" si="49"/>
        <v>-34</v>
      </c>
      <c r="P270">
        <f t="shared" si="50"/>
        <v>-10</v>
      </c>
      <c r="Q270">
        <f t="shared" si="51"/>
        <v>58</v>
      </c>
      <c r="S270">
        <f t="shared" si="44"/>
        <v>-4</v>
      </c>
    </row>
    <row r="271" spans="1:19">
      <c r="A271" s="4">
        <v>80</v>
      </c>
      <c r="B271" s="4">
        <v>70</v>
      </c>
      <c r="C271" s="4">
        <v>20</v>
      </c>
      <c r="D271" s="4">
        <v>48</v>
      </c>
      <c r="E271" s="4">
        <v>20</v>
      </c>
      <c r="F271" s="4">
        <v>50</v>
      </c>
      <c r="G271" s="4">
        <v>160</v>
      </c>
      <c r="I271">
        <f t="shared" si="43"/>
        <v>448</v>
      </c>
      <c r="K271">
        <f t="shared" si="45"/>
        <v>12</v>
      </c>
      <c r="L271">
        <f t="shared" si="46"/>
        <v>4</v>
      </c>
      <c r="M271">
        <f t="shared" si="47"/>
        <v>-35</v>
      </c>
      <c r="N271">
        <f t="shared" si="48"/>
        <v>-13</v>
      </c>
      <c r="O271">
        <f t="shared" si="49"/>
        <v>-35</v>
      </c>
      <c r="P271">
        <f t="shared" si="50"/>
        <v>-11</v>
      </c>
      <c r="Q271">
        <f t="shared" si="51"/>
        <v>75</v>
      </c>
      <c r="S271">
        <f t="shared" si="44"/>
        <v>-3</v>
      </c>
    </row>
    <row r="272" spans="1:19">
      <c r="A272" s="4">
        <v>125</v>
      </c>
      <c r="B272" s="4">
        <v>70</v>
      </c>
      <c r="C272" s="4">
        <v>40</v>
      </c>
      <c r="D272" s="4">
        <v>40</v>
      </c>
      <c r="E272" s="4">
        <v>20</v>
      </c>
      <c r="F272" s="4">
        <v>40</v>
      </c>
      <c r="G272" s="4">
        <v>133.33333333333334</v>
      </c>
      <c r="I272">
        <f t="shared" si="43"/>
        <v>468.33333333333337</v>
      </c>
      <c r="K272">
        <f t="shared" si="45"/>
        <v>43</v>
      </c>
      <c r="L272">
        <f t="shared" si="46"/>
        <v>2</v>
      </c>
      <c r="M272">
        <f t="shared" si="47"/>
        <v>-21</v>
      </c>
      <c r="N272">
        <f t="shared" si="48"/>
        <v>-21</v>
      </c>
      <c r="O272">
        <f t="shared" si="49"/>
        <v>-36</v>
      </c>
      <c r="P272">
        <f t="shared" si="50"/>
        <v>-21</v>
      </c>
      <c r="Q272">
        <f t="shared" si="51"/>
        <v>49</v>
      </c>
      <c r="S272">
        <f t="shared" si="44"/>
        <v>-5</v>
      </c>
    </row>
    <row r="273" spans="1:19">
      <c r="A273" s="4">
        <v>100</v>
      </c>
      <c r="B273" s="4">
        <v>40</v>
      </c>
      <c r="C273" s="4">
        <v>70</v>
      </c>
      <c r="D273" s="4">
        <v>68</v>
      </c>
      <c r="E273" s="4">
        <v>40</v>
      </c>
      <c r="F273" s="4">
        <v>50</v>
      </c>
      <c r="G273" s="4">
        <v>116.66666666666667</v>
      </c>
      <c r="I273">
        <f t="shared" si="43"/>
        <v>484.66666666666669</v>
      </c>
      <c r="K273">
        <f t="shared" si="45"/>
        <v>22</v>
      </c>
      <c r="L273">
        <f t="shared" si="46"/>
        <v>-22</v>
      </c>
      <c r="M273">
        <f t="shared" si="47"/>
        <v>0</v>
      </c>
      <c r="N273">
        <f t="shared" si="48"/>
        <v>-1</v>
      </c>
      <c r="O273">
        <f t="shared" si="49"/>
        <v>-22</v>
      </c>
      <c r="P273">
        <f t="shared" si="50"/>
        <v>-14</v>
      </c>
      <c r="Q273">
        <f t="shared" si="51"/>
        <v>34</v>
      </c>
      <c r="S273">
        <f t="shared" si="44"/>
        <v>-3</v>
      </c>
    </row>
    <row r="274" spans="1:19">
      <c r="A274" s="4">
        <v>100</v>
      </c>
      <c r="B274" s="4">
        <v>40</v>
      </c>
      <c r="C274" s="4">
        <v>80</v>
      </c>
      <c r="D274" s="4">
        <v>50</v>
      </c>
      <c r="E274" s="4">
        <v>20</v>
      </c>
      <c r="F274" s="4">
        <v>50</v>
      </c>
      <c r="G274" s="4">
        <v>141.66666666666666</v>
      </c>
      <c r="I274">
        <f t="shared" si="43"/>
        <v>481.66666666666663</v>
      </c>
      <c r="K274">
        <f t="shared" si="45"/>
        <v>22</v>
      </c>
      <c r="L274">
        <f t="shared" si="46"/>
        <v>-21</v>
      </c>
      <c r="M274">
        <f t="shared" si="47"/>
        <v>8</v>
      </c>
      <c r="N274">
        <f t="shared" si="48"/>
        <v>-14</v>
      </c>
      <c r="O274">
        <f t="shared" si="49"/>
        <v>-36</v>
      </c>
      <c r="P274">
        <f t="shared" si="50"/>
        <v>-14</v>
      </c>
      <c r="Q274">
        <f t="shared" si="51"/>
        <v>52</v>
      </c>
      <c r="S274">
        <f t="shared" si="44"/>
        <v>-3</v>
      </c>
    </row>
    <row r="275" spans="1:19">
      <c r="A275" s="4">
        <v>85</v>
      </c>
      <c r="B275" s="4">
        <v>80</v>
      </c>
      <c r="C275" s="4">
        <v>26</v>
      </c>
      <c r="D275" s="4">
        <v>52</v>
      </c>
      <c r="E275" s="4">
        <v>20</v>
      </c>
      <c r="F275" s="4">
        <v>50</v>
      </c>
      <c r="G275" s="4">
        <v>141.66666666666666</v>
      </c>
      <c r="I275">
        <f t="shared" si="43"/>
        <v>454.66666666666663</v>
      </c>
      <c r="K275">
        <f t="shared" si="45"/>
        <v>15</v>
      </c>
      <c r="L275">
        <f t="shared" si="46"/>
        <v>11</v>
      </c>
      <c r="M275">
        <f t="shared" si="47"/>
        <v>-30</v>
      </c>
      <c r="N275">
        <f t="shared" si="48"/>
        <v>-10</v>
      </c>
      <c r="O275">
        <f t="shared" si="49"/>
        <v>-35</v>
      </c>
      <c r="P275">
        <f t="shared" si="50"/>
        <v>-12</v>
      </c>
      <c r="Q275">
        <f t="shared" si="51"/>
        <v>59</v>
      </c>
      <c r="S275">
        <f t="shared" si="44"/>
        <v>-2</v>
      </c>
    </row>
    <row r="276" spans="1:19">
      <c r="A276" s="4">
        <v>115</v>
      </c>
      <c r="B276" s="4">
        <v>80</v>
      </c>
      <c r="C276" s="4">
        <v>26</v>
      </c>
      <c r="D276" s="4">
        <v>44</v>
      </c>
      <c r="E276" s="4">
        <v>20</v>
      </c>
      <c r="F276" s="4">
        <v>50</v>
      </c>
      <c r="G276" s="4">
        <v>123.33333333333333</v>
      </c>
      <c r="I276">
        <f t="shared" si="43"/>
        <v>458.33333333333331</v>
      </c>
      <c r="K276">
        <f t="shared" si="45"/>
        <v>37</v>
      </c>
      <c r="L276">
        <f t="shared" si="46"/>
        <v>11</v>
      </c>
      <c r="M276">
        <f t="shared" si="47"/>
        <v>-31</v>
      </c>
      <c r="N276">
        <f t="shared" si="48"/>
        <v>-17</v>
      </c>
      <c r="O276">
        <f t="shared" si="49"/>
        <v>-35</v>
      </c>
      <c r="P276">
        <f t="shared" si="50"/>
        <v>-12</v>
      </c>
      <c r="Q276">
        <f t="shared" si="51"/>
        <v>44</v>
      </c>
      <c r="S276">
        <f t="shared" si="44"/>
        <v>-3</v>
      </c>
    </row>
    <row r="277" spans="1:19">
      <c r="A277" s="4">
        <v>110</v>
      </c>
      <c r="B277" s="4">
        <v>80</v>
      </c>
      <c r="C277" s="4">
        <v>34</v>
      </c>
      <c r="D277" s="4">
        <v>36</v>
      </c>
      <c r="E277" s="4">
        <v>20</v>
      </c>
      <c r="F277" s="4">
        <v>40</v>
      </c>
      <c r="G277" s="4">
        <v>166.66666666666666</v>
      </c>
      <c r="I277">
        <f t="shared" si="43"/>
        <v>486.66666666666663</v>
      </c>
      <c r="K277">
        <f t="shared" si="45"/>
        <v>29</v>
      </c>
      <c r="L277">
        <f t="shared" si="46"/>
        <v>7</v>
      </c>
      <c r="M277">
        <f t="shared" si="47"/>
        <v>-26</v>
      </c>
      <c r="N277">
        <f t="shared" si="48"/>
        <v>-25</v>
      </c>
      <c r="O277">
        <f t="shared" si="49"/>
        <v>-36</v>
      </c>
      <c r="P277">
        <f t="shared" si="50"/>
        <v>-22</v>
      </c>
      <c r="Q277">
        <f t="shared" si="51"/>
        <v>69</v>
      </c>
      <c r="S277">
        <f t="shared" si="44"/>
        <v>-4</v>
      </c>
    </row>
    <row r="278" spans="1:19">
      <c r="A278" s="4">
        <v>150</v>
      </c>
      <c r="B278" s="4">
        <v>120</v>
      </c>
      <c r="C278" s="4">
        <v>20</v>
      </c>
      <c r="D278" s="4">
        <v>30</v>
      </c>
      <c r="E278" s="4">
        <v>10</v>
      </c>
      <c r="F278" s="4">
        <v>40</v>
      </c>
      <c r="G278" s="4">
        <v>158.33333333333334</v>
      </c>
      <c r="I278">
        <f t="shared" si="43"/>
        <v>528.33333333333337</v>
      </c>
      <c r="K278">
        <f t="shared" si="45"/>
        <v>49</v>
      </c>
      <c r="L278">
        <f t="shared" si="46"/>
        <v>29</v>
      </c>
      <c r="M278">
        <f t="shared" si="47"/>
        <v>-37</v>
      </c>
      <c r="N278">
        <f t="shared" si="48"/>
        <v>-31</v>
      </c>
      <c r="O278">
        <f t="shared" si="49"/>
        <v>-44</v>
      </c>
      <c r="P278">
        <f t="shared" si="50"/>
        <v>-24</v>
      </c>
      <c r="Q278">
        <f t="shared" si="51"/>
        <v>54</v>
      </c>
      <c r="S278">
        <f t="shared" si="44"/>
        <v>-4</v>
      </c>
    </row>
    <row r="279" spans="1:19">
      <c r="A279" s="4">
        <v>110</v>
      </c>
      <c r="B279" s="4">
        <v>100</v>
      </c>
      <c r="C279" s="4">
        <v>30</v>
      </c>
      <c r="D279" s="4">
        <v>60</v>
      </c>
      <c r="E279" s="4">
        <v>28</v>
      </c>
      <c r="F279" s="4">
        <v>50</v>
      </c>
      <c r="G279" s="4">
        <v>160</v>
      </c>
      <c r="I279">
        <f t="shared" si="43"/>
        <v>538</v>
      </c>
      <c r="K279">
        <f t="shared" si="45"/>
        <v>21</v>
      </c>
      <c r="L279">
        <f t="shared" si="46"/>
        <v>15</v>
      </c>
      <c r="M279">
        <f t="shared" si="47"/>
        <v>-31</v>
      </c>
      <c r="N279">
        <f t="shared" si="48"/>
        <v>-11</v>
      </c>
      <c r="O279">
        <f t="shared" si="49"/>
        <v>-32</v>
      </c>
      <c r="P279">
        <f t="shared" si="50"/>
        <v>-18</v>
      </c>
      <c r="Q279">
        <f t="shared" si="51"/>
        <v>54</v>
      </c>
      <c r="S279">
        <f t="shared" si="44"/>
        <v>-2</v>
      </c>
    </row>
    <row r="280" spans="1:19">
      <c r="A280" s="4">
        <v>135</v>
      </c>
      <c r="B280" s="4">
        <v>80</v>
      </c>
      <c r="C280" s="4">
        <v>30</v>
      </c>
      <c r="D280" s="4">
        <v>58</v>
      </c>
      <c r="E280" s="4">
        <v>28</v>
      </c>
      <c r="F280" s="4">
        <v>50</v>
      </c>
      <c r="G280" s="4">
        <v>150</v>
      </c>
      <c r="I280">
        <f t="shared" si="43"/>
        <v>531</v>
      </c>
      <c r="K280">
        <f t="shared" si="45"/>
        <v>38</v>
      </c>
      <c r="L280">
        <f t="shared" si="46"/>
        <v>2</v>
      </c>
      <c r="M280">
        <f t="shared" si="47"/>
        <v>-31</v>
      </c>
      <c r="N280">
        <f t="shared" si="48"/>
        <v>-12</v>
      </c>
      <c r="O280">
        <f t="shared" si="49"/>
        <v>-32</v>
      </c>
      <c r="P280">
        <f t="shared" si="50"/>
        <v>-18</v>
      </c>
      <c r="Q280">
        <f t="shared" si="51"/>
        <v>48</v>
      </c>
      <c r="S280">
        <f t="shared" si="44"/>
        <v>-5</v>
      </c>
    </row>
    <row r="281" spans="1:19">
      <c r="A281" s="4">
        <v>140</v>
      </c>
      <c r="B281" s="4">
        <v>100</v>
      </c>
      <c r="C281" s="4">
        <v>40</v>
      </c>
      <c r="D281" s="4">
        <v>28</v>
      </c>
      <c r="E281" s="4">
        <v>0</v>
      </c>
      <c r="F281" s="4">
        <v>50</v>
      </c>
      <c r="G281" s="4">
        <v>158.33333333333334</v>
      </c>
      <c r="I281">
        <f t="shared" si="43"/>
        <v>516.33333333333337</v>
      </c>
      <c r="K281">
        <f t="shared" si="45"/>
        <v>44</v>
      </c>
      <c r="L281">
        <f t="shared" si="46"/>
        <v>17</v>
      </c>
      <c r="M281">
        <f t="shared" si="47"/>
        <v>-23</v>
      </c>
      <c r="N281">
        <f t="shared" si="48"/>
        <v>-32</v>
      </c>
      <c r="O281">
        <f t="shared" si="49"/>
        <v>-50</v>
      </c>
      <c r="P281">
        <f t="shared" si="50"/>
        <v>-17</v>
      </c>
      <c r="Q281">
        <f t="shared" si="51"/>
        <v>57</v>
      </c>
      <c r="S281">
        <f t="shared" si="44"/>
        <v>-4</v>
      </c>
    </row>
    <row r="282" spans="1:19">
      <c r="A282" s="4">
        <v>150</v>
      </c>
      <c r="B282" s="4">
        <v>80</v>
      </c>
      <c r="C282" s="4">
        <v>20</v>
      </c>
      <c r="D282" s="4">
        <v>60</v>
      </c>
      <c r="E282" s="4">
        <v>20</v>
      </c>
      <c r="F282" s="4">
        <v>50</v>
      </c>
      <c r="G282" s="4">
        <v>166.66666666666666</v>
      </c>
      <c r="I282">
        <f t="shared" si="43"/>
        <v>546.66666666666663</v>
      </c>
      <c r="K282">
        <f t="shared" si="45"/>
        <v>46</v>
      </c>
      <c r="L282">
        <f t="shared" si="46"/>
        <v>1</v>
      </c>
      <c r="M282">
        <f t="shared" si="47"/>
        <v>-38</v>
      </c>
      <c r="N282">
        <f t="shared" si="48"/>
        <v>-12</v>
      </c>
      <c r="O282">
        <f t="shared" si="49"/>
        <v>-38</v>
      </c>
      <c r="P282">
        <f t="shared" si="50"/>
        <v>-18</v>
      </c>
      <c r="Q282">
        <f t="shared" si="51"/>
        <v>56</v>
      </c>
      <c r="S282">
        <f t="shared" si="44"/>
        <v>-3</v>
      </c>
    </row>
    <row r="283" spans="1:19">
      <c r="A283" s="4">
        <v>110</v>
      </c>
      <c r="B283" s="4">
        <v>110</v>
      </c>
      <c r="C283" s="4">
        <v>40</v>
      </c>
      <c r="D283" s="4">
        <v>36</v>
      </c>
      <c r="E283" s="4">
        <v>0</v>
      </c>
      <c r="F283" s="4">
        <v>40</v>
      </c>
      <c r="G283" s="4">
        <v>175</v>
      </c>
      <c r="I283">
        <f t="shared" si="43"/>
        <v>511</v>
      </c>
      <c r="K283">
        <f t="shared" si="45"/>
        <v>25</v>
      </c>
      <c r="L283">
        <f t="shared" si="46"/>
        <v>25</v>
      </c>
      <c r="M283">
        <f t="shared" si="47"/>
        <v>-23</v>
      </c>
      <c r="N283">
        <f t="shared" si="48"/>
        <v>-26</v>
      </c>
      <c r="O283">
        <f t="shared" si="49"/>
        <v>-50</v>
      </c>
      <c r="P283">
        <f t="shared" si="50"/>
        <v>-23</v>
      </c>
      <c r="Q283">
        <f t="shared" si="51"/>
        <v>69</v>
      </c>
      <c r="S283">
        <f t="shared" si="44"/>
        <v>-3</v>
      </c>
    </row>
    <row r="284" spans="1:19">
      <c r="A284" s="4">
        <v>135</v>
      </c>
      <c r="B284" s="4">
        <v>94</v>
      </c>
      <c r="C284" s="4">
        <v>40</v>
      </c>
      <c r="D284" s="4">
        <v>56</v>
      </c>
      <c r="E284" s="4">
        <v>30</v>
      </c>
      <c r="F284" s="4">
        <v>60</v>
      </c>
      <c r="G284" s="4">
        <v>153.33333333333334</v>
      </c>
      <c r="I284">
        <f t="shared" si="43"/>
        <v>568.33333333333337</v>
      </c>
      <c r="K284">
        <f t="shared" si="45"/>
        <v>33</v>
      </c>
      <c r="L284">
        <f t="shared" si="46"/>
        <v>7</v>
      </c>
      <c r="M284">
        <f t="shared" si="47"/>
        <v>-26</v>
      </c>
      <c r="N284">
        <f t="shared" si="48"/>
        <v>-16</v>
      </c>
      <c r="O284">
        <f t="shared" si="49"/>
        <v>-32</v>
      </c>
      <c r="P284">
        <f t="shared" si="50"/>
        <v>-14</v>
      </c>
      <c r="Q284">
        <f t="shared" si="51"/>
        <v>44</v>
      </c>
      <c r="S284">
        <f t="shared" si="44"/>
        <v>-4</v>
      </c>
    </row>
    <row r="285" spans="1:19">
      <c r="A285" s="4">
        <v>120</v>
      </c>
      <c r="B285" s="4">
        <v>100</v>
      </c>
      <c r="C285" s="4">
        <v>30</v>
      </c>
      <c r="D285" s="4">
        <v>44</v>
      </c>
      <c r="E285" s="4">
        <v>20</v>
      </c>
      <c r="F285" s="4">
        <v>50</v>
      </c>
      <c r="G285" s="4">
        <v>158.33333333333334</v>
      </c>
      <c r="I285">
        <f t="shared" si="43"/>
        <v>522.33333333333337</v>
      </c>
      <c r="K285">
        <f t="shared" si="45"/>
        <v>30</v>
      </c>
      <c r="L285">
        <f t="shared" si="46"/>
        <v>17</v>
      </c>
      <c r="M285">
        <f t="shared" si="47"/>
        <v>-30</v>
      </c>
      <c r="N285">
        <f t="shared" si="48"/>
        <v>-21</v>
      </c>
      <c r="O285">
        <f t="shared" si="49"/>
        <v>-37</v>
      </c>
      <c r="P285">
        <f t="shared" si="50"/>
        <v>-17</v>
      </c>
      <c r="Q285">
        <f t="shared" si="51"/>
        <v>56</v>
      </c>
      <c r="S285">
        <f t="shared" si="44"/>
        <v>-2</v>
      </c>
    </row>
    <row r="286" spans="1:19">
      <c r="A286" s="4">
        <v>115</v>
      </c>
      <c r="B286" s="4">
        <v>100</v>
      </c>
      <c r="C286" s="4">
        <v>20</v>
      </c>
      <c r="D286" s="4">
        <v>64</v>
      </c>
      <c r="E286" s="4">
        <v>20</v>
      </c>
      <c r="F286" s="4">
        <v>60</v>
      </c>
      <c r="G286" s="4">
        <v>135</v>
      </c>
      <c r="I286">
        <f t="shared" si="43"/>
        <v>514</v>
      </c>
      <c r="K286">
        <f t="shared" si="45"/>
        <v>28</v>
      </c>
      <c r="L286">
        <f t="shared" si="46"/>
        <v>18</v>
      </c>
      <c r="M286">
        <f t="shared" si="47"/>
        <v>-37</v>
      </c>
      <c r="N286">
        <f t="shared" si="48"/>
        <v>-7</v>
      </c>
      <c r="O286">
        <f t="shared" si="49"/>
        <v>-37</v>
      </c>
      <c r="P286">
        <f t="shared" si="50"/>
        <v>-10</v>
      </c>
      <c r="Q286">
        <f t="shared" si="51"/>
        <v>41</v>
      </c>
      <c r="S286">
        <f t="shared" si="44"/>
        <v>-4</v>
      </c>
    </row>
    <row r="287" spans="1:19">
      <c r="A287" s="4">
        <v>125</v>
      </c>
      <c r="B287" s="4">
        <v>80</v>
      </c>
      <c r="C287" s="4">
        <v>24</v>
      </c>
      <c r="D287" s="4">
        <v>64</v>
      </c>
      <c r="E287" s="4">
        <v>20</v>
      </c>
      <c r="F287" s="4">
        <v>50</v>
      </c>
      <c r="G287" s="4">
        <v>140</v>
      </c>
      <c r="I287">
        <f t="shared" si="43"/>
        <v>503</v>
      </c>
      <c r="K287">
        <f t="shared" si="45"/>
        <v>36</v>
      </c>
      <c r="L287">
        <f t="shared" si="46"/>
        <v>5</v>
      </c>
      <c r="M287">
        <f t="shared" si="47"/>
        <v>-34</v>
      </c>
      <c r="N287">
        <f t="shared" si="48"/>
        <v>-6</v>
      </c>
      <c r="O287">
        <f t="shared" si="49"/>
        <v>-37</v>
      </c>
      <c r="P287">
        <f t="shared" si="50"/>
        <v>-16</v>
      </c>
      <c r="Q287">
        <f t="shared" si="51"/>
        <v>47</v>
      </c>
      <c r="S287">
        <f t="shared" si="44"/>
        <v>-5</v>
      </c>
    </row>
    <row r="288" spans="1:19">
      <c r="A288" s="4">
        <v>135</v>
      </c>
      <c r="B288" s="4">
        <v>100</v>
      </c>
      <c r="C288" s="4">
        <v>20</v>
      </c>
      <c r="D288" s="4">
        <v>50</v>
      </c>
      <c r="E288" s="4">
        <v>20</v>
      </c>
      <c r="F288" s="4">
        <v>40</v>
      </c>
      <c r="G288" s="4">
        <v>150</v>
      </c>
      <c r="I288">
        <f t="shared" si="43"/>
        <v>515</v>
      </c>
      <c r="K288">
        <f t="shared" si="45"/>
        <v>41</v>
      </c>
      <c r="L288">
        <f t="shared" si="46"/>
        <v>17</v>
      </c>
      <c r="M288">
        <f t="shared" si="47"/>
        <v>-37</v>
      </c>
      <c r="N288">
        <f t="shared" si="48"/>
        <v>-17</v>
      </c>
      <c r="O288">
        <f t="shared" si="49"/>
        <v>-37</v>
      </c>
      <c r="P288">
        <f t="shared" si="50"/>
        <v>-23</v>
      </c>
      <c r="Q288">
        <f t="shared" si="51"/>
        <v>51</v>
      </c>
      <c r="S288">
        <f t="shared" si="44"/>
        <v>-5</v>
      </c>
    </row>
    <row r="289" spans="1:19">
      <c r="A289" s="4">
        <v>140</v>
      </c>
      <c r="B289" s="4">
        <v>100</v>
      </c>
      <c r="C289" s="4">
        <v>46</v>
      </c>
      <c r="D289" s="4">
        <v>68</v>
      </c>
      <c r="E289" s="4">
        <v>20</v>
      </c>
      <c r="F289" s="4">
        <v>50</v>
      </c>
      <c r="G289" s="4">
        <v>150</v>
      </c>
      <c r="I289">
        <f t="shared" si="43"/>
        <v>574</v>
      </c>
      <c r="K289">
        <f t="shared" si="45"/>
        <v>35</v>
      </c>
      <c r="L289">
        <f t="shared" si="46"/>
        <v>10</v>
      </c>
      <c r="M289">
        <f t="shared" si="47"/>
        <v>-22</v>
      </c>
      <c r="N289">
        <f t="shared" si="48"/>
        <v>-9</v>
      </c>
      <c r="O289">
        <f t="shared" si="49"/>
        <v>-38</v>
      </c>
      <c r="P289">
        <f t="shared" si="50"/>
        <v>-20</v>
      </c>
      <c r="Q289">
        <f t="shared" si="51"/>
        <v>41</v>
      </c>
      <c r="S289">
        <f t="shared" si="44"/>
        <v>-3</v>
      </c>
    </row>
    <row r="290" spans="1:19">
      <c r="A290" s="4">
        <v>140</v>
      </c>
      <c r="B290" s="4">
        <v>80</v>
      </c>
      <c r="C290" s="4">
        <v>40</v>
      </c>
      <c r="D290" s="4">
        <v>48</v>
      </c>
      <c r="E290" s="4">
        <v>20</v>
      </c>
      <c r="F290" s="4">
        <v>50</v>
      </c>
      <c r="G290" s="4">
        <v>141.66666666666666</v>
      </c>
      <c r="I290">
        <f t="shared" si="43"/>
        <v>519.66666666666663</v>
      </c>
      <c r="K290">
        <f t="shared" si="45"/>
        <v>44</v>
      </c>
      <c r="L290">
        <f t="shared" si="46"/>
        <v>3</v>
      </c>
      <c r="M290">
        <f t="shared" si="47"/>
        <v>-24</v>
      </c>
      <c r="N290">
        <f t="shared" si="48"/>
        <v>-18</v>
      </c>
      <c r="O290">
        <f t="shared" si="49"/>
        <v>-37</v>
      </c>
      <c r="P290">
        <f t="shared" si="50"/>
        <v>-17</v>
      </c>
      <c r="Q290">
        <f t="shared" si="51"/>
        <v>45</v>
      </c>
      <c r="S290">
        <f t="shared" si="44"/>
        <v>-4</v>
      </c>
    </row>
    <row r="291" spans="1:19">
      <c r="A291" s="4">
        <v>120</v>
      </c>
      <c r="B291" s="4">
        <v>80</v>
      </c>
      <c r="C291" s="4">
        <v>40</v>
      </c>
      <c r="D291" s="4">
        <v>60</v>
      </c>
      <c r="E291" s="4">
        <v>20</v>
      </c>
      <c r="F291" s="4">
        <v>50</v>
      </c>
      <c r="G291" s="4">
        <v>150</v>
      </c>
      <c r="I291">
        <f t="shared" si="43"/>
        <v>520</v>
      </c>
      <c r="K291">
        <f t="shared" si="45"/>
        <v>30</v>
      </c>
      <c r="L291">
        <f t="shared" si="46"/>
        <v>3</v>
      </c>
      <c r="M291">
        <f t="shared" si="47"/>
        <v>-24</v>
      </c>
      <c r="N291">
        <f t="shared" si="48"/>
        <v>-10</v>
      </c>
      <c r="O291">
        <f t="shared" si="49"/>
        <v>-37</v>
      </c>
      <c r="P291">
        <f t="shared" si="50"/>
        <v>-17</v>
      </c>
      <c r="Q291">
        <f t="shared" si="51"/>
        <v>50</v>
      </c>
      <c r="S291">
        <f t="shared" si="44"/>
        <v>-5</v>
      </c>
    </row>
    <row r="292" spans="1:19">
      <c r="A292" s="4">
        <v>158</v>
      </c>
      <c r="B292" s="4">
        <v>110</v>
      </c>
      <c r="C292" s="4">
        <v>80</v>
      </c>
      <c r="D292" s="4">
        <v>60</v>
      </c>
      <c r="E292" s="4">
        <v>20</v>
      </c>
      <c r="F292" s="4">
        <v>50</v>
      </c>
      <c r="G292" s="4">
        <v>183.33333333333334</v>
      </c>
      <c r="I292">
        <f t="shared" si="43"/>
        <v>661.33333333333337</v>
      </c>
      <c r="K292">
        <f t="shared" si="45"/>
        <v>33</v>
      </c>
      <c r="L292">
        <f t="shared" si="46"/>
        <v>8</v>
      </c>
      <c r="M292">
        <f t="shared" si="47"/>
        <v>-8</v>
      </c>
      <c r="N292">
        <f t="shared" si="48"/>
        <v>-19</v>
      </c>
      <c r="O292">
        <f t="shared" si="49"/>
        <v>-40</v>
      </c>
      <c r="P292">
        <f t="shared" si="50"/>
        <v>-24</v>
      </c>
      <c r="Q292">
        <f t="shared" si="51"/>
        <v>47</v>
      </c>
      <c r="S292">
        <f t="shared" si="44"/>
        <v>-3</v>
      </c>
    </row>
    <row r="293" spans="1:19">
      <c r="A293" s="4">
        <v>180</v>
      </c>
      <c r="B293" s="4">
        <v>100</v>
      </c>
      <c r="C293" s="4">
        <v>70</v>
      </c>
      <c r="D293" s="4">
        <v>40</v>
      </c>
      <c r="E293" s="4">
        <v>20</v>
      </c>
      <c r="F293" s="4">
        <v>50</v>
      </c>
      <c r="G293" s="4">
        <v>158.33333333333334</v>
      </c>
      <c r="I293">
        <f t="shared" si="43"/>
        <v>618.33333333333337</v>
      </c>
      <c r="K293">
        <f t="shared" si="45"/>
        <v>51</v>
      </c>
      <c r="L293">
        <f t="shared" si="46"/>
        <v>6</v>
      </c>
      <c r="M293">
        <f t="shared" si="47"/>
        <v>-11</v>
      </c>
      <c r="N293">
        <f t="shared" si="48"/>
        <v>-28</v>
      </c>
      <c r="O293">
        <f t="shared" si="49"/>
        <v>-39</v>
      </c>
      <c r="P293">
        <f t="shared" si="50"/>
        <v>-22</v>
      </c>
      <c r="Q293">
        <f t="shared" si="51"/>
        <v>39</v>
      </c>
      <c r="S293">
        <f t="shared" si="44"/>
        <v>-4</v>
      </c>
    </row>
    <row r="294" spans="1:19">
      <c r="A294" s="4">
        <v>146</v>
      </c>
      <c r="B294" s="4">
        <v>100</v>
      </c>
      <c r="C294" s="4">
        <v>70</v>
      </c>
      <c r="D294" s="4">
        <v>48</v>
      </c>
      <c r="E294" s="4">
        <v>40</v>
      </c>
      <c r="F294" s="4">
        <v>50</v>
      </c>
      <c r="G294" s="4">
        <v>176.66666666666666</v>
      </c>
      <c r="I294">
        <f t="shared" si="43"/>
        <v>630.66666666666663</v>
      </c>
      <c r="K294">
        <f t="shared" si="45"/>
        <v>31</v>
      </c>
      <c r="L294">
        <f t="shared" si="46"/>
        <v>5</v>
      </c>
      <c r="M294">
        <f t="shared" si="47"/>
        <v>-12</v>
      </c>
      <c r="N294">
        <f t="shared" si="48"/>
        <v>-24</v>
      </c>
      <c r="O294">
        <f t="shared" si="49"/>
        <v>-28</v>
      </c>
      <c r="P294">
        <f t="shared" si="50"/>
        <v>-23</v>
      </c>
      <c r="Q294">
        <f t="shared" si="51"/>
        <v>48</v>
      </c>
      <c r="S294">
        <f t="shared" si="44"/>
        <v>-3</v>
      </c>
    </row>
    <row r="295" spans="1:19">
      <c r="A295" s="4">
        <v>160</v>
      </c>
      <c r="B295" s="4">
        <v>100</v>
      </c>
      <c r="C295" s="4">
        <v>70</v>
      </c>
      <c r="D295" s="4">
        <v>20</v>
      </c>
      <c r="E295" s="4">
        <v>20</v>
      </c>
      <c r="F295" s="4">
        <v>30</v>
      </c>
      <c r="G295" s="4">
        <v>198.33333333333334</v>
      </c>
      <c r="I295">
        <f t="shared" si="43"/>
        <v>598.33333333333337</v>
      </c>
      <c r="K295">
        <f t="shared" si="45"/>
        <v>43</v>
      </c>
      <c r="L295">
        <f t="shared" si="46"/>
        <v>8</v>
      </c>
      <c r="M295">
        <f t="shared" si="47"/>
        <v>-10</v>
      </c>
      <c r="N295">
        <f t="shared" si="48"/>
        <v>-39</v>
      </c>
      <c r="O295">
        <f t="shared" si="49"/>
        <v>-39</v>
      </c>
      <c r="P295">
        <f t="shared" si="50"/>
        <v>-33</v>
      </c>
      <c r="Q295">
        <f t="shared" si="51"/>
        <v>66</v>
      </c>
      <c r="S295">
        <f t="shared" si="44"/>
        <v>-4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5" t="s">
        <v>706</v>
      </c>
      <c r="B1" t="s">
        <v>708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707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~Sheet2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2016-04-17T14:09:15Z</dcterms:modified>
</cp:coreProperties>
</file>