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5" r:id="rId8"/>
  </pivotCaches>
</workbook>
</file>

<file path=xl/calcChain.xml><?xml version="1.0" encoding="utf-8"?>
<calcChain xmlns="http://schemas.openxmlformats.org/spreadsheetml/2006/main">
  <c r="AF5" i="7" l="1"/>
  <c r="AF6" i="7"/>
  <c r="AF7" i="7"/>
  <c r="AF8" i="7"/>
  <c r="AF9" i="7"/>
  <c r="AF10" i="7"/>
  <c r="AF11" i="7"/>
  <c r="AF12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7" i="7" l="1"/>
  <c r="H7" i="7" s="1"/>
  <c r="AL7" i="7"/>
  <c r="AT7" i="7"/>
  <c r="T6" i="7" l="1"/>
  <c r="H6" i="7" s="1"/>
  <c r="AL6" i="7"/>
  <c r="AT6" i="7"/>
  <c r="T4" i="7" l="1"/>
  <c r="T5" i="7"/>
  <c r="T8" i="7"/>
  <c r="T9" i="7"/>
  <c r="T10" i="7"/>
  <c r="T11" i="7"/>
  <c r="T12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5" i="7" l="1"/>
  <c r="AT8" i="7"/>
  <c r="AT9" i="7"/>
  <c r="AT10" i="7"/>
  <c r="AT11" i="7"/>
  <c r="AT12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9" i="7" l="1"/>
  <c r="H9" i="7"/>
  <c r="AL63" i="1" l="1"/>
  <c r="H63" i="1"/>
  <c r="AL36" i="1"/>
  <c r="H36" i="1"/>
  <c r="AL86" i="1" l="1"/>
  <c r="H86" i="1"/>
  <c r="AL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0" i="7" l="1"/>
  <c r="AL4" i="7" l="1"/>
  <c r="AL5" i="7"/>
  <c r="AL8" i="7"/>
  <c r="AL11" i="7"/>
  <c r="AL12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<sst xmlns="http://schemas.openxmlformats.org/spreadsheetml/2006/main" count="1978" uniqueCount="1118">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</sst>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9904"/>
        <c:axId val="784580464"/>
      </c:barChart>
      <c:catAx>
        <c:axId val="7845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80464"/>
        <c:crosses val="autoZero"/>
        <c:auto val="1"/>
        <c:lblAlgn val="ctr"/>
        <c:lblOffset val="100"/>
        <c:noMultiLvlLbl val="0"/>
      </c:catAx>
      <c:valAx>
        <c:axId val="784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04608"/>
        <c:axId val="788305168"/>
      </c:barChart>
      <c:catAx>
        <c:axId val="7883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05168"/>
        <c:crosses val="autoZero"/>
        <c:auto val="1"/>
        <c:lblAlgn val="ctr"/>
        <c:lblOffset val="100"/>
        <c:noMultiLvlLbl val="0"/>
      </c:catAx>
      <c:valAx>
        <c:axId val="788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55300001</v>
          </cell>
          <cell r="X51">
            <v>40</v>
          </cell>
        </row>
        <row r="52">
          <cell r="A52">
            <v>55300002</v>
          </cell>
          <cell r="X52">
            <v>30</v>
          </cell>
        </row>
        <row r="53">
          <cell r="A53">
            <v>55300003</v>
          </cell>
          <cell r="X53">
            <v>30</v>
          </cell>
        </row>
        <row r="54">
          <cell r="A54">
            <v>55300004</v>
          </cell>
          <cell r="X54">
            <v>30</v>
          </cell>
        </row>
        <row r="55">
          <cell r="A55">
            <v>55300005</v>
          </cell>
          <cell r="X55">
            <v>30</v>
          </cell>
        </row>
        <row r="56">
          <cell r="A56">
            <v>55300006</v>
          </cell>
          <cell r="X56">
            <v>25</v>
          </cell>
        </row>
        <row r="57">
          <cell r="A57">
            <v>55300007</v>
          </cell>
          <cell r="X57">
            <v>25</v>
          </cell>
        </row>
        <row r="58">
          <cell r="A58">
            <v>55300008</v>
          </cell>
          <cell r="X58">
            <v>30</v>
          </cell>
        </row>
        <row r="59">
          <cell r="A59">
            <v>55300009</v>
          </cell>
          <cell r="X59">
            <v>30</v>
          </cell>
        </row>
        <row r="60">
          <cell r="A60">
            <v>55300010</v>
          </cell>
          <cell r="X60">
            <v>35</v>
          </cell>
        </row>
        <row r="61">
          <cell r="A61">
            <v>55310001</v>
          </cell>
          <cell r="X61">
            <v>100</v>
          </cell>
        </row>
        <row r="62">
          <cell r="A62">
            <v>55310002</v>
          </cell>
          <cell r="X62">
            <v>15</v>
          </cell>
        </row>
        <row r="63">
          <cell r="A63">
            <v>55310003</v>
          </cell>
          <cell r="X63">
            <v>13</v>
          </cell>
        </row>
        <row r="64">
          <cell r="A64">
            <v>55400001</v>
          </cell>
          <cell r="X64">
            <v>80</v>
          </cell>
        </row>
        <row r="65">
          <cell r="A65">
            <v>55400002</v>
          </cell>
          <cell r="X65">
            <v>80</v>
          </cell>
        </row>
        <row r="66">
          <cell r="A66">
            <v>55400003</v>
          </cell>
          <cell r="X66">
            <v>80</v>
          </cell>
        </row>
        <row r="67">
          <cell r="A67">
            <v>55400004</v>
          </cell>
          <cell r="X67">
            <v>80</v>
          </cell>
        </row>
        <row r="68">
          <cell r="A68">
            <v>55400005</v>
          </cell>
          <cell r="X68">
            <v>55</v>
          </cell>
        </row>
        <row r="69">
          <cell r="A69">
            <v>55400006</v>
          </cell>
          <cell r="X69">
            <v>30</v>
          </cell>
        </row>
        <row r="70">
          <cell r="A70">
            <v>55410001</v>
          </cell>
          <cell r="X70">
            <v>50</v>
          </cell>
        </row>
        <row r="71">
          <cell r="A71">
            <v>55500001</v>
          </cell>
          <cell r="X71">
            <v>5</v>
          </cell>
        </row>
        <row r="72">
          <cell r="A72">
            <v>55500002</v>
          </cell>
          <cell r="X72">
            <v>5</v>
          </cell>
        </row>
        <row r="73">
          <cell r="A73">
            <v>55500003</v>
          </cell>
          <cell r="X73">
            <v>5</v>
          </cell>
        </row>
        <row r="74">
          <cell r="A74">
            <v>55500004</v>
          </cell>
          <cell r="X74">
            <v>5</v>
          </cell>
        </row>
        <row r="75">
          <cell r="A75">
            <v>55500005</v>
          </cell>
          <cell r="X75">
            <v>5</v>
          </cell>
        </row>
        <row r="76">
          <cell r="A76">
            <v>55500006</v>
          </cell>
          <cell r="X76">
            <v>5</v>
          </cell>
        </row>
        <row r="77">
          <cell r="A77">
            <v>55500007</v>
          </cell>
          <cell r="X77">
            <v>5</v>
          </cell>
        </row>
        <row r="78">
          <cell r="A78">
            <v>55500008</v>
          </cell>
          <cell r="X78">
            <v>5</v>
          </cell>
        </row>
        <row r="79">
          <cell r="A79">
            <v>55500009</v>
          </cell>
          <cell r="X79">
            <v>5</v>
          </cell>
        </row>
        <row r="80">
          <cell r="A80">
            <v>55500010</v>
          </cell>
          <cell r="X80">
            <v>5</v>
          </cell>
        </row>
        <row r="81">
          <cell r="A81">
            <v>55500011</v>
          </cell>
          <cell r="X81">
            <v>5</v>
          </cell>
        </row>
        <row r="82">
          <cell r="A82">
            <v>55500012</v>
          </cell>
          <cell r="X82">
            <v>5</v>
          </cell>
        </row>
        <row r="83">
          <cell r="A83">
            <v>55500013</v>
          </cell>
          <cell r="X83">
            <v>5</v>
          </cell>
        </row>
        <row r="84">
          <cell r="A84">
            <v>55500014</v>
          </cell>
          <cell r="X84">
            <v>5</v>
          </cell>
        </row>
        <row r="85">
          <cell r="A85">
            <v>55500015</v>
          </cell>
          <cell r="X85">
            <v>5</v>
          </cell>
        </row>
        <row r="86">
          <cell r="A86">
            <v>55500016</v>
          </cell>
          <cell r="X86">
            <v>5</v>
          </cell>
        </row>
        <row r="87">
          <cell r="A87">
            <v>55510001</v>
          </cell>
          <cell r="X87">
            <v>12</v>
          </cell>
        </row>
        <row r="88">
          <cell r="A88">
            <v>55510002</v>
          </cell>
          <cell r="X88">
            <v>15</v>
          </cell>
        </row>
        <row r="89">
          <cell r="A89">
            <v>55510003</v>
          </cell>
          <cell r="X89">
            <v>15</v>
          </cell>
        </row>
        <row r="90">
          <cell r="A90">
            <v>55510004</v>
          </cell>
          <cell r="X90">
            <v>12</v>
          </cell>
        </row>
        <row r="91">
          <cell r="A91">
            <v>55510006</v>
          </cell>
          <cell r="X91">
            <v>25</v>
          </cell>
        </row>
        <row r="92">
          <cell r="A92">
            <v>55510007</v>
          </cell>
          <cell r="X92">
            <v>10</v>
          </cell>
        </row>
        <row r="93">
          <cell r="A93">
            <v>55510009</v>
          </cell>
          <cell r="X93">
            <v>50</v>
          </cell>
        </row>
        <row r="94">
          <cell r="A94">
            <v>55510010</v>
          </cell>
          <cell r="X94">
            <v>5</v>
          </cell>
        </row>
        <row r="95">
          <cell r="A95">
            <v>55510011</v>
          </cell>
          <cell r="X95">
            <v>15</v>
          </cell>
        </row>
        <row r="96">
          <cell r="A96">
            <v>55510012</v>
          </cell>
          <cell r="X96">
            <v>62</v>
          </cell>
        </row>
        <row r="97">
          <cell r="A97">
            <v>55510013</v>
          </cell>
          <cell r="X97">
            <v>12</v>
          </cell>
        </row>
        <row r="98">
          <cell r="A98">
            <v>55510014</v>
          </cell>
          <cell r="X98">
            <v>25</v>
          </cell>
        </row>
        <row r="99">
          <cell r="A99">
            <v>55510018</v>
          </cell>
          <cell r="X99">
            <v>37</v>
          </cell>
        </row>
        <row r="100">
          <cell r="A100">
            <v>55510019</v>
          </cell>
          <cell r="X100">
            <v>37</v>
          </cell>
        </row>
        <row r="101">
          <cell r="A101">
            <v>55520001</v>
          </cell>
          <cell r="X101">
            <v>-25</v>
          </cell>
        </row>
        <row r="102">
          <cell r="A102">
            <v>55520002</v>
          </cell>
          <cell r="X102">
            <v>62</v>
          </cell>
        </row>
        <row r="103">
          <cell r="A103">
            <v>55520003</v>
          </cell>
          <cell r="X103">
            <v>27</v>
          </cell>
        </row>
        <row r="104">
          <cell r="A104">
            <v>55520004</v>
          </cell>
          <cell r="X104">
            <v>150</v>
          </cell>
        </row>
        <row r="105">
          <cell r="A105">
            <v>55600001</v>
          </cell>
          <cell r="X105">
            <v>8</v>
          </cell>
        </row>
        <row r="106">
          <cell r="A106">
            <v>55600002</v>
          </cell>
          <cell r="X106">
            <v>10</v>
          </cell>
        </row>
        <row r="107">
          <cell r="A107">
            <v>55600003</v>
          </cell>
          <cell r="X107">
            <v>10</v>
          </cell>
        </row>
        <row r="108">
          <cell r="A108">
            <v>55600004</v>
          </cell>
          <cell r="X108">
            <v>8</v>
          </cell>
        </row>
        <row r="109">
          <cell r="A109">
            <v>55600005</v>
          </cell>
          <cell r="X109">
            <v>15</v>
          </cell>
        </row>
        <row r="110">
          <cell r="A110">
            <v>55600006</v>
          </cell>
          <cell r="X110">
            <v>15</v>
          </cell>
        </row>
        <row r="111">
          <cell r="A111">
            <v>55600007</v>
          </cell>
          <cell r="X111">
            <v>20</v>
          </cell>
        </row>
        <row r="112">
          <cell r="A112">
            <v>55600008</v>
          </cell>
          <cell r="X112">
            <v>30</v>
          </cell>
        </row>
        <row r="113">
          <cell r="A113">
            <v>55600009</v>
          </cell>
          <cell r="X113">
            <v>13</v>
          </cell>
        </row>
        <row r="114">
          <cell r="A114">
            <v>55600010</v>
          </cell>
          <cell r="X114">
            <v>30</v>
          </cell>
        </row>
        <row r="115">
          <cell r="A115">
            <v>55600011</v>
          </cell>
          <cell r="X115">
            <v>20</v>
          </cell>
        </row>
        <row r="116">
          <cell r="A116">
            <v>55600012</v>
          </cell>
          <cell r="X116">
            <v>30</v>
          </cell>
        </row>
        <row r="117">
          <cell r="A117">
            <v>55600013</v>
          </cell>
          <cell r="X117">
            <v>15</v>
          </cell>
        </row>
        <row r="118">
          <cell r="A118">
            <v>55600014</v>
          </cell>
          <cell r="X118">
            <v>30</v>
          </cell>
        </row>
        <row r="119">
          <cell r="A119">
            <v>55600015</v>
          </cell>
          <cell r="X119">
            <v>10</v>
          </cell>
        </row>
        <row r="120">
          <cell r="A120">
            <v>55600016</v>
          </cell>
          <cell r="X120">
            <v>15</v>
          </cell>
        </row>
        <row r="121">
          <cell r="A121">
            <v>55610001</v>
          </cell>
          <cell r="X121">
            <v>30</v>
          </cell>
        </row>
        <row r="122">
          <cell r="A122">
            <v>55610002</v>
          </cell>
          <cell r="X122">
            <v>5</v>
          </cell>
        </row>
        <row r="123">
          <cell r="A123">
            <v>55610003</v>
          </cell>
          <cell r="X123">
            <v>5</v>
          </cell>
        </row>
        <row r="124">
          <cell r="A124">
            <v>55610004</v>
          </cell>
          <cell r="X124">
            <v>10</v>
          </cell>
        </row>
        <row r="125">
          <cell r="A125">
            <v>55700001</v>
          </cell>
          <cell r="X125">
            <v>20</v>
          </cell>
        </row>
        <row r="126">
          <cell r="A126">
            <v>55700002</v>
          </cell>
          <cell r="X126">
            <v>20</v>
          </cell>
        </row>
        <row r="127">
          <cell r="A127">
            <v>55700003</v>
          </cell>
          <cell r="X127">
            <v>20</v>
          </cell>
        </row>
        <row r="128">
          <cell r="A128">
            <v>55700004</v>
          </cell>
          <cell r="X128">
            <v>9</v>
          </cell>
        </row>
        <row r="129">
          <cell r="A129">
            <v>55700005</v>
          </cell>
          <cell r="X129">
            <v>40</v>
          </cell>
        </row>
        <row r="130">
          <cell r="A130">
            <v>55900001</v>
          </cell>
          <cell r="X130">
            <v>35</v>
          </cell>
        </row>
        <row r="131">
          <cell r="A131">
            <v>55900002</v>
          </cell>
          <cell r="X131">
            <v>30</v>
          </cell>
        </row>
        <row r="132">
          <cell r="A132">
            <v>55900003</v>
          </cell>
          <cell r="X132">
            <v>80</v>
          </cell>
        </row>
        <row r="133">
          <cell r="A133">
            <v>55900004</v>
          </cell>
          <cell r="X133">
            <v>-30</v>
          </cell>
        </row>
        <row r="134">
          <cell r="A134">
            <v>55900005</v>
          </cell>
          <cell r="X134">
            <v>20</v>
          </cell>
        </row>
        <row r="135">
          <cell r="A135">
            <v>55900006</v>
          </cell>
          <cell r="X135">
            <v>35</v>
          </cell>
        </row>
        <row r="136">
          <cell r="A136">
            <v>55900007</v>
          </cell>
          <cell r="X136">
            <v>25</v>
          </cell>
        </row>
        <row r="137">
          <cell r="A137">
            <v>55900008</v>
          </cell>
          <cell r="X137">
            <v>40</v>
          </cell>
        </row>
        <row r="138">
          <cell r="A138">
            <v>55900009</v>
          </cell>
          <cell r="X138">
            <v>30</v>
          </cell>
        </row>
        <row r="139">
          <cell r="A139">
            <v>55900010</v>
          </cell>
          <cell r="X139">
            <v>20</v>
          </cell>
        </row>
        <row r="140">
          <cell r="A140">
            <v>55900011</v>
          </cell>
          <cell r="X140">
            <v>15</v>
          </cell>
        </row>
        <row r="141">
          <cell r="A141">
            <v>55900012</v>
          </cell>
          <cell r="X141">
            <v>25</v>
          </cell>
        </row>
        <row r="142">
          <cell r="A142">
            <v>55900013</v>
          </cell>
          <cell r="X142">
            <v>10</v>
          </cell>
        </row>
        <row r="143">
          <cell r="A143">
            <v>55900014</v>
          </cell>
          <cell r="X143">
            <v>20</v>
          </cell>
        </row>
        <row r="144">
          <cell r="A144">
            <v>55900015</v>
          </cell>
          <cell r="X144">
            <v>30</v>
          </cell>
        </row>
        <row r="145">
          <cell r="A145">
            <v>55900016</v>
          </cell>
          <cell r="X145">
            <v>45</v>
          </cell>
        </row>
        <row r="146">
          <cell r="A146">
            <v>55900017</v>
          </cell>
          <cell r="X146">
            <v>10</v>
          </cell>
        </row>
        <row r="147">
          <cell r="A147">
            <v>55900018</v>
          </cell>
          <cell r="X147">
            <v>30</v>
          </cell>
        </row>
        <row r="148">
          <cell r="A148">
            <v>55900019</v>
          </cell>
          <cell r="X148">
            <v>80</v>
          </cell>
        </row>
        <row r="149">
          <cell r="A149">
            <v>55900020</v>
          </cell>
          <cell r="X149">
            <v>20</v>
          </cell>
        </row>
        <row r="150">
          <cell r="A150">
            <v>55900021</v>
          </cell>
          <cell r="X150">
            <v>10</v>
          </cell>
        </row>
        <row r="151">
          <cell r="A151">
            <v>55900022</v>
          </cell>
          <cell r="X151">
            <v>20</v>
          </cell>
        </row>
        <row r="152">
          <cell r="A152">
            <v>55900023</v>
          </cell>
          <cell r="X152">
            <v>25</v>
          </cell>
        </row>
        <row r="153">
          <cell r="A153">
            <v>55900024</v>
          </cell>
          <cell r="X153">
            <v>10</v>
          </cell>
        </row>
        <row r="154">
          <cell r="A154">
            <v>55900025</v>
          </cell>
          <cell r="X154">
            <v>10</v>
          </cell>
        </row>
        <row r="155">
          <cell r="A155">
            <v>55900026</v>
          </cell>
          <cell r="X155">
            <v>20</v>
          </cell>
        </row>
        <row r="156">
          <cell r="A156">
            <v>55900027</v>
          </cell>
          <cell r="X156">
            <v>35</v>
          </cell>
        </row>
        <row r="157">
          <cell r="A157">
            <v>55900028</v>
          </cell>
        </row>
        <row r="158">
          <cell r="A158">
            <v>55900029</v>
          </cell>
          <cell r="X158">
            <v>15</v>
          </cell>
        </row>
        <row r="159">
          <cell r="A159">
            <v>55900030</v>
          </cell>
          <cell r="X159">
            <v>25</v>
          </cell>
        </row>
        <row r="160">
          <cell r="A160">
            <v>55900031</v>
          </cell>
          <cell r="X160">
            <v>5</v>
          </cell>
        </row>
        <row r="161">
          <cell r="A161">
            <v>55900032</v>
          </cell>
          <cell r="X161">
            <v>20</v>
          </cell>
        </row>
        <row r="162">
          <cell r="A162">
            <v>55900033</v>
          </cell>
          <cell r="X162">
            <v>20</v>
          </cell>
        </row>
        <row r="163">
          <cell r="A163">
            <v>55900034</v>
          </cell>
          <cell r="X163">
            <v>14</v>
          </cell>
        </row>
        <row r="164">
          <cell r="A164">
            <v>55900035</v>
          </cell>
          <cell r="X164">
            <v>14</v>
          </cell>
        </row>
        <row r="165">
          <cell r="A165">
            <v>55990001</v>
          </cell>
          <cell r="X165">
            <v>15</v>
          </cell>
        </row>
        <row r="166">
          <cell r="A166">
            <v>55990002</v>
          </cell>
          <cell r="X166">
            <v>15</v>
          </cell>
        </row>
        <row r="167">
          <cell r="A167">
            <v>55990003</v>
          </cell>
          <cell r="X167">
            <v>15</v>
          </cell>
        </row>
        <row r="168">
          <cell r="A168">
            <v>55990004</v>
          </cell>
          <cell r="X168">
            <v>15</v>
          </cell>
        </row>
        <row r="169">
          <cell r="A169">
            <v>55990005</v>
          </cell>
          <cell r="X169">
            <v>15</v>
          </cell>
        </row>
        <row r="170">
          <cell r="A170">
            <v>55990006</v>
          </cell>
          <cell r="X170">
            <v>15</v>
          </cell>
        </row>
        <row r="171">
          <cell r="A171">
            <v>55990011</v>
          </cell>
          <cell r="X171">
            <v>15</v>
          </cell>
        </row>
        <row r="172">
          <cell r="A172">
            <v>55990012</v>
          </cell>
          <cell r="X172">
            <v>15</v>
          </cell>
        </row>
        <row r="173">
          <cell r="A173">
            <v>55990013</v>
          </cell>
          <cell r="X173">
            <v>15</v>
          </cell>
        </row>
        <row r="174">
          <cell r="A174">
            <v>55990014</v>
          </cell>
          <cell r="X174">
            <v>15</v>
          </cell>
        </row>
        <row r="175">
          <cell r="A175">
            <v>55990015</v>
          </cell>
          <cell r="X175">
            <v>15</v>
          </cell>
        </row>
        <row r="176">
          <cell r="A176">
            <v>55990016</v>
          </cell>
          <cell r="X176">
            <v>15</v>
          </cell>
        </row>
        <row r="177">
          <cell r="A177">
            <v>55990101</v>
          </cell>
          <cell r="X177">
            <v>8</v>
          </cell>
        </row>
        <row r="178">
          <cell r="A178">
            <v>55990102</v>
          </cell>
          <cell r="X178">
            <v>25</v>
          </cell>
        </row>
        <row r="179">
          <cell r="A179">
            <v>55990103</v>
          </cell>
          <cell r="X179">
            <v>35</v>
          </cell>
        </row>
        <row r="180">
          <cell r="A180">
            <v>55990104</v>
          </cell>
          <cell r="X180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3" dataDxfId="132" tableBorderDxfId="131">
  <autoFilter ref="A3:BB301"/>
  <sortState ref="A4:BD301">
    <sortCondition ref="A3:A301"/>
  </sortState>
  <tableColumns count="54">
    <tableColumn id="1" name="Id" dataDxfId="130"/>
    <tableColumn id="2" name="Name" dataDxfId="129"/>
    <tableColumn id="22" name="Ename" dataDxfId="128"/>
    <tableColumn id="23" name="Remark" dataDxfId="127"/>
    <tableColumn id="3" name="Star" dataDxfId="126"/>
    <tableColumn id="4" name="Type" dataDxfId="125"/>
    <tableColumn id="5" name="Attr" dataDxfId="124"/>
    <tableColumn id="58" name="Quality" dataDxfId="12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2"/>
    <tableColumn id="6" name="AtkP" dataDxfId="121"/>
    <tableColumn id="24" name="VitP" dataDxfId="120"/>
    <tableColumn id="25" name="Modify" dataDxfId="119"/>
    <tableColumn id="9" name="Def" dataDxfId="118"/>
    <tableColumn id="10" name="Mag" dataDxfId="117"/>
    <tableColumn id="32" name="Spd" dataDxfId="116"/>
    <tableColumn id="35" name="Hit" dataDxfId="115"/>
    <tableColumn id="36" name="Dhit" dataDxfId="114"/>
    <tableColumn id="34" name="Crt" dataDxfId="113"/>
    <tableColumn id="33" name="Luk" dataDxfId="112"/>
    <tableColumn id="7" name="Sum" dataDxfId="111">
      <calculatedColumnFormula>SUM(J4:K4)+SUM(M4:S4)*5+4.4*SUM(AM4:AS4)+2.5*SUM(AG4:AK4)+IF(ISNUMBER(AF4),AF4,0)+L4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18" name="Skills" dataDxfId="106"/>
    <tableColumn id="42" name="~Skill1" dataDxfId="105"/>
    <tableColumn id="43" name="~SkillRate1" dataDxfId="104"/>
    <tableColumn id="44" name="~Skill2" dataDxfId="103"/>
    <tableColumn id="45" name="~SkillRate2" dataDxfId="102"/>
    <tableColumn id="46" name="~Skill3" dataDxfId="101"/>
    <tableColumn id="47" name="~SkillRate3" dataDxfId="100"/>
    <tableColumn id="54" name="~SkillMark" dataDxfId="2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2" totalsRowShown="0" headerRowDxfId="77" dataDxfId="76" tableBorderDxfId="75">
  <autoFilter ref="A3:BB12"/>
  <sortState ref="A4:AF311">
    <sortCondition ref="A3:A311"/>
  </sortState>
  <tableColumns count="54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SUM(J4:K4)+SUM(M4:S4)*5+4.4*SUM(AM4:AS4)+2.5*SUM(AG4:AK4)+IF(ISNUMBER(AF4),AF4,0)+L4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54" name="~SkillMark" dataDxfId="19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43"/>
    <tableColumn id="57" name="~AntiMental" dataDxfId="42"/>
    <tableColumn id="56" name="~AntiPhysical" dataDxfId="41"/>
    <tableColumn id="55" name="~AntiElement" dataDxfId="40"/>
    <tableColumn id="53" name="~AntiHelp" dataDxfId="39"/>
    <tableColumn id="30" name="BuffImmune" dataDxfId="38">
      <calculatedColumnFormula>CONCATENATE(AG4,";",AH4,";",AI4,";",AJ4,";",AK4)</calculatedColumnFormula>
    </tableColumn>
    <tableColumn id="8" name="~AntiNull" dataDxfId="37"/>
    <tableColumn id="11" name="~AntiWater" dataDxfId="36"/>
    <tableColumn id="26" name="~AntiWind" dataDxfId="35"/>
    <tableColumn id="27" name="~AntiFire" dataDxfId="34"/>
    <tableColumn id="37" name="~AntiEarth" dataDxfId="33"/>
    <tableColumn id="40" name="~AntiLight" dataDxfId="32"/>
    <tableColumn id="41" name="~AntiDark" dataDxfId="31"/>
    <tableColumn id="31" name="AttrDef" dataDxfId="30">
      <calculatedColumnFormula>CONCATENATE(AM4,";",AN4,";",AO4,";",AP4,";",AQ4,";",AR4,";",AS4)</calculatedColumnFormula>
    </tableColumn>
    <tableColumn id="59" name="IsBuilding" dataDxfId="29"/>
    <tableColumn id="29" name="JobId" dataDxfId="28"/>
    <tableColumn id="20" name="Res" dataDxfId="27"/>
    <tableColumn id="21" name="Icon" dataDxfId="26"/>
    <tableColumn id="17" name="Cover" dataDxfId="25"/>
    <tableColumn id="15" name="IsSpecial" dataDxfId="24"/>
    <tableColumn id="28" name="IsNew" dataDxfId="23"/>
    <tableColumn id="19" name="Vs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68" sqref="A6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3" max="37" width="4.6640625" customWidth="1"/>
    <col min="38" max="38" width="10.109375" customWidth="1"/>
    <col min="39" max="44" width="3.77734375" customWidth="1"/>
    <col min="45" max="45" width="4.33203125" customWidth="1"/>
    <col min="46" max="46" width="15.77734375" customWidth="1"/>
    <col min="47" max="47" width="6.33203125" customWidth="1"/>
    <col min="48" max="48" width="9.6640625" customWidth="1"/>
    <col min="49" max="49" width="6" customWidth="1"/>
    <col min="50" max="50" width="4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1016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1017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870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1018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1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2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SUM(J5:K5)+SUM(M5:S5)*5+4.4*SUM(AM5:AS5)+2.5*SUM(AG5:AK5)+IF(ISNUMBER(AF5),AF5,0)+L5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1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2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SUM(J6:K6)+SUM(M6:S6)*5+4.4*SUM(AM6:AS6)+2.5*SUM(AG6:AK6)+IF(ISNUMBER(AF6),AF6,0)+L6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1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2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>SUM(J7:K7)+SUM(M7:S7)*5+4.4*SUM(AM7:AS7)+2.5*SUM(AG7:AK7)+IF(ISNUMBER(AF7),AF7,0)+L7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1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2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SUM(J8:K8)+SUM(M8:S8)*5+4.4*SUM(AM8:AS8)+2.5*SUM(AG8:AK8)+IF(ISNUMBER(AF8),AF8,0)+L8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1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2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927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SUM(J9:K9)+SUM(M9:S9)*5+4.4*SUM(AM9:AS9)+2.5*SUM(AG9:AK9)+IF(ISNUMBER(AF9),AF9,0)+L9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926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1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2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SUM(J10:K10)+SUM(M10:S10)*5+4.4*SUM(AM10:AS10)+2.5*SUM(AG10:AK10)+IF(ISNUMBER(AF10),AF10,0)+L10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877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1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2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>SUM(J11:K11)+SUM(M11:S11)*5+4.4*SUM(AM11:AS11)+2.5*SUM(AG11:AK11)+IF(ISNUMBER(AF11),AF11,0)+L11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1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2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SUM(J12:K12)+SUM(M12:S12)*5+4.4*SUM(AM12:AS12)+2.5*SUM(AG12:AK12)+IF(ISNUMBER(AF12),AF12,0)+L12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1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2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SUM(J13:K13)+SUM(M13:S13)*5+4.4*SUM(AM13:AS13)+2.5*SUM(AG13:AK13)+IF(ISNUMBER(AF13),AF13,0)+L13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1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2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SUM(J14:K14)+SUM(M14:S14)*5+4.4*SUM(AM14:AS14)+2.5*SUM(AG14:AK14)+IF(ISNUMBER(AF14),AF14,0)+L14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961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1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2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>SUM(J15:K15)+SUM(M15:S15)*5+4.4*SUM(AM15:AS15)+2.5*SUM(AG15:AK15)+IF(ISNUMBER(AF15),AF15,0)+L15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1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2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SUM(J16:K16)+SUM(M16:S16)*5+4.4*SUM(AM16:AS16)+2.5*SUM(AG16:AK16)+IF(ISNUMBER(AF16),AF16,0)+L16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1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2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SUM(J17:K17)+SUM(M17:S17)*5+4.4*SUM(AM17:AS17)+2.5*SUM(AG17:AK17)+IF(ISNUMBER(AF17),AF17,0)+L17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1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2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SUM(J18:K18)+SUM(M18:S18)*5+4.4*SUM(AM18:AS18)+2.5*SUM(AG18:AK18)+IF(ISNUMBER(AF18),AF18,0)+L18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1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2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SUM(J19:K19)+SUM(M19:S19)*5+4.4*SUM(AM19:AS19)+2.5*SUM(AG19:AK19)+IF(ISNUMBER(AF19),AF19,0)+L19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1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2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SUM(J20:K20)+SUM(M20:S20)*5+4.4*SUM(AM20:AS20)+2.5*SUM(AG20:AK20)+IF(ISNUMBER(AF20),AF20,0)+L20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1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2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SUM(J21:K21)+SUM(M21:S21)*5+4.4*SUM(AM21:AS21)+2.5*SUM(AG21:AK21)+IF(ISNUMBER(AF21),AF21,0)+L21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1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2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SUM(J22:K22)+SUM(M22:S22)*5+4.4*SUM(AM22:AS22)+2.5*SUM(AG22:AK22)+IF(ISNUMBER(AF22),AF22,0)+L22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1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2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SUM(J23:K23)+SUM(M23:S23)*5+4.4*SUM(AM23:AS23)+2.5*SUM(AG23:AK23)+IF(ISNUMBER(AF23),AF23,0)+L23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1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2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SUM(J24:K24)+SUM(M24:S24)*5+4.4*SUM(AM24:AS24)+2.5*SUM(AG24:AK24)+IF(ISNUMBER(AF24),AF24,0)+L24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1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2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941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SUM(J25:K25)+SUM(M25:S25)*5+4.4*SUM(AM25:AS25)+2.5*SUM(AG25:AK25)+IF(ISNUMBER(AF25),AF25,0)+L25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946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1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2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SUM(J26:K26)+SUM(M26:S26)*5+4.4*SUM(AM26:AS26)+2.5*SUM(AG26:AK26)+IF(ISNUMBER(AF26),AF26,0)+L26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1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2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SUM(J27:K27)+SUM(M27:S27)*5+4.4*SUM(AM27:AS27)+2.5*SUM(AG27:AK27)+IF(ISNUMBER(AF27),AF27,0)+L27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1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2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SUM(J28:K28)+SUM(M28:S28)*5+4.4*SUM(AM28:AS28)+2.5*SUM(AG28:AK28)+IF(ISNUMBER(AF28),AF28,0)+L28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876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1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2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SUM(J29:K29)+SUM(M29:S29)*5+4.4*SUM(AM29:AS29)+2.5*SUM(AG29:AK29)+IF(ISNUMBER(AF29),AF29,0)+L29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947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1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2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SUM(J30:K30)+SUM(M30:S30)*5+4.4*SUM(AM30:AS30)+2.5*SUM(AG30:AK30)+IF(ISNUMBER(AF30),AF30,0)+L30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948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1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2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SUM(J31:K31)+SUM(M31:S31)*5+4.4*SUM(AM31:AS31)+2.5*SUM(AG31:AK31)+IF(ISNUMBER(AF31),AF31,0)+L31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1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2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SUM(J32:K32)+SUM(M32:S32)*5+4.4*SUM(AM32:AS32)+2.5*SUM(AG32:AK32)+IF(ISNUMBER(AF32),AF32,0)+L32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1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2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SUM(J33:K33)+SUM(M33:S33)*5+4.4*SUM(AM33:AS33)+2.5*SUM(AG33:AK33)+IF(ISNUMBER(AF33),AF33,0)+L33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1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2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SUM(J34:K34)+SUM(M34:S34)*5+4.4*SUM(AM34:AS34)+2.5*SUM(AG34:AK34)+IF(ISNUMBER(AF34),AF34,0)+L34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875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1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2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SUM(J35:K35)+SUM(M35:S35)*5+4.4*SUM(AM35:AS35)+2.5*SUM(AG35:AK35)+IF(ISNUMBER(AF35),AF35,0)+L35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1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2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1036</v>
      </c>
      <c r="C36" s="4" t="s">
        <v>1037</v>
      </c>
      <c r="D36" s="19" t="s">
        <v>1038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SUM(J36:K36)+SUM(M36:S36)*5+4.4*SUM(AM36:AS36)+2.5*SUM(AG36:AK36)+IF(ISNUMBER(AF36),AF36,0)+L36</f>
        <v>0</v>
      </c>
      <c r="U36" s="4">
        <v>20</v>
      </c>
      <c r="V36" s="4">
        <v>15</v>
      </c>
      <c r="W36" s="4">
        <v>0</v>
      </c>
      <c r="X36" s="4" t="s">
        <v>1021</v>
      </c>
      <c r="Y36" s="4" t="s">
        <v>1039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1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2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1055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SUM(J37:K37)+SUM(M37:S37)*5+4.4*SUM(AM37:AS37)+2.5*SUM(AG37:AK37)+IF(ISNUMBER(AF37),AF37,0)+L37</f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1054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1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2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SUM(J38:K38)+SUM(M38:S38)*5+4.4*SUM(AM38:AS38)+2.5*SUM(AG38:AK38)+IF(ISNUMBER(AF38),AF38,0)+L38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1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2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SUM(J39:K39)+SUM(M39:S39)*5+4.4*SUM(AM39:AS39)+2.5*SUM(AG39:AK39)+IF(ISNUMBER(AF39),AF39,0)+L39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1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2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SUM(J40:K40)+SUM(M40:S40)*5+4.4*SUM(AM40:AS40)+2.5*SUM(AG40:AK40)+IF(ISNUMBER(AF40),AF40,0)+L40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1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2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1043</v>
      </c>
      <c r="C41" s="4" t="s">
        <v>1044</v>
      </c>
      <c r="D41" s="19" t="s">
        <v>1042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SUM(J41:K41)+SUM(M41:S41)*5+4.4*SUM(AM41:AS41)+2.5*SUM(AG41:AK41)+IF(ISNUMBER(AF41),AF41,0)+L41</f>
        <v>-1</v>
      </c>
      <c r="U41" s="4">
        <v>10</v>
      </c>
      <c r="V41" s="4">
        <v>20</v>
      </c>
      <c r="W41" s="4">
        <v>0</v>
      </c>
      <c r="X41" s="4" t="s">
        <v>1045</v>
      </c>
      <c r="Y41" s="4" t="s">
        <v>1046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1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2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1040</v>
      </c>
      <c r="C42" s="4" t="s">
        <v>409</v>
      </c>
      <c r="D42" s="19" t="s">
        <v>1042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SUM(J42:K42)+SUM(M42:S42)*5+4.4*SUM(AM42:AS42)+2.5*SUM(AG42:AK42)+IF(ISNUMBER(AF42),AF42,0)+L42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1041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1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2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SUM(J43:K43)+SUM(M43:S43)*5+4.4*SUM(AM43:AS43)+2.5*SUM(AG43:AK43)+IF(ISNUMBER(AF43),AF43,0)+L43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871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1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2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993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SUM(J44:K44)+SUM(M44:S44)*5+4.4*SUM(AM44:AS44)+2.5*SUM(AG44:AK44)+IF(ISNUMBER(AF44),AF44,0)+L44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1013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1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2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SUM(J45:K45)+SUM(M45:S45)*5+4.4*SUM(AM45:AS45)+2.5*SUM(AG45:AK45)+IF(ISNUMBER(AF45),AF45,0)+L45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960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1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2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SUM(J46:K46)+SUM(M46:S46)*5+4.4*SUM(AM46:AS46)+2.5*SUM(AG46:AK46)+IF(ISNUMBER(AF46),AF46,0)+L46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891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1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2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SUM(J47:K47)+SUM(M47:S47)*5+4.4*SUM(AM47:AS47)+2.5*SUM(AG47:AK47)+IF(ISNUMBER(AF47),AF47,0)+L47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1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2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SUM(J48:K48)+SUM(M48:S48)*5+4.4*SUM(AM48:AS48)+2.5*SUM(AG48:AK48)+IF(ISNUMBER(AF48),AF48,0)+L48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898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1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2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SUM(J49:K49)+SUM(M49:S49)*5+4.4*SUM(AM49:AS49)+2.5*SUM(AG49:AK49)+IF(ISNUMBER(AF49),AF49,0)+L49</f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1056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1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2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SUM(J50:K50)+SUM(M50:S50)*5+4.4*SUM(AM50:AS50)+2.5*SUM(AG50:AK50)+IF(ISNUMBER(AF50),AF50,0)+L50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1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2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SUM(J51:K51)+SUM(M51:S51)*5+4.4*SUM(AM51:AS51)+2.5*SUM(AG51:AK51)+IF(ISNUMBER(AF51),AF51,0)+L51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931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1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2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SUM(J52:K52)+SUM(M52:S52)*5+4.4*SUM(AM52:AS52)+2.5*SUM(AG52:AK52)+IF(ISNUMBER(AF52),AF52,0)+L52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1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2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SUM(J53:K53)+SUM(M53:S53)*5+4.4*SUM(AM53:AS53)+2.5*SUM(AG53:AK53)+IF(ISNUMBER(AF53),AF53,0)+L53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888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1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2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SUM(J54:K54)+SUM(M54:S54)*5+4.4*SUM(AM54:AS54)+2.5*SUM(AG54:AK54)+IF(ISNUMBER(AF54),AF54,0)+L54</f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879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1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2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SUM(J55:K55)+SUM(M55:S55)*5+4.4*SUM(AM55:AS55)+2.5*SUM(AG55:AK55)+IF(ISNUMBER(AF55),AF55,0)+L55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1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2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SUM(J56:K56)+SUM(M56:S56)*5+4.4*SUM(AM56:AS56)+2.5*SUM(AG56:AK56)+IF(ISNUMBER(AF56),AF56,0)+L56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928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1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2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SUM(J57:K57)+SUM(M57:S57)*5+4.4*SUM(AM57:AS57)+2.5*SUM(AG57:AK57)+IF(ISNUMBER(AF57),AF57,0)+L57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1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2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SUM(J58:K58)+SUM(M58:S58)*5+4.4*SUM(AM58:AS58)+2.5*SUM(AG58:AK58)+IF(ISNUMBER(AF58),AF58,0)+L58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1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2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SUM(J59:K59)+SUM(M59:S59)*5+4.4*SUM(AM59:AS59)+2.5*SUM(AG59:AK59)+IF(ISNUMBER(AF59),AF59,0)+L59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1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2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SUM(J60:K60)+SUM(M60:S60)*5+4.4*SUM(AM60:AS60)+2.5*SUM(AG60:AK60)+IF(ISNUMBER(AF60),AF60,0)+L60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934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1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2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SUM(J61:K61)+SUM(M61:S61)*5+4.4*SUM(AM61:AS61)+2.5*SUM(AG61:AK61)+IF(ISNUMBER(AF61),AF61,0)+L61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896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1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2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SUM(J62:K62)+SUM(M62:S62)*5+4.4*SUM(AM62:AS62)+2.5*SUM(AG62:AK62)+IF(ISNUMBER(AF62),AF62,0)+L62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897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1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2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SUM(J63:K63)+SUM(M63:S63)*5+4.4*SUM(AM63:AS63)+2.5*SUM(AG63:AK63)+IF(ISNUMBER(AF63),AF63,0)+L63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1004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1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2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SUM(J64:K64)+SUM(M64:S64)*5+4.4*SUM(AM64:AS64)+2.5*SUM(AG64:AK64)+IF(ISNUMBER(AF64),AF64,0)+L64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924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1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2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SUM(J65:K65)+SUM(M65:S65)*5+4.4*SUM(AM65:AS65)+2.5*SUM(AG65:AK65)+IF(ISNUMBER(AF65),AF65,0)+L65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1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2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SUM(J66:K66)+SUM(M66:S66)*5+4.4*SUM(AM66:AS66)+2.5*SUM(AG66:AK66)+IF(ISNUMBER(AF66),AF66,0)+L66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1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2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1029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SUM(J67:K67)+SUM(M67:S67)*5+4.4*SUM(AM67:AS67)+2.5*SUM(AG67:AK67)+IF(ISNUMBER(AF67),AF67,0)+L67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1030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1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2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1117</v>
      </c>
      <c r="E68" s="4">
        <v>7</v>
      </c>
      <c r="F68" s="4">
        <v>5</v>
      </c>
      <c r="G68" s="4">
        <v>3</v>
      </c>
      <c r="H68" s="4">
        <f t="shared" ref="H68:H131" si="3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1116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4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5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1010</v>
      </c>
      <c r="E69" s="4">
        <v>6</v>
      </c>
      <c r="F69" s="4">
        <v>5</v>
      </c>
      <c r="G69" s="4">
        <v>0</v>
      </c>
      <c r="H69" s="4">
        <f t="shared" si="3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SUM(J69:K69)+SUM(M69:S69)*5+4.4*SUM(AM69:AS69)+2.5*SUM(AG69:AK69)+IF(ISNUMBER(AF69),AF69,0)+L69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1009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4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5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3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SUM(J70:K70)+SUM(M70:S70)*5+4.4*SUM(AM70:AS70)+2.5*SUM(AG70:AK70)+IF(ISNUMBER(AF70),AF70,0)+L70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4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5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3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SUM(J71:K71)+SUM(M71:S71)*5+4.4*SUM(AM71:AS71)+2.5*SUM(AG71:AK71)+IF(ISNUMBER(AF71),AF71,0)+L71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4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5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3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SUM(J72:K72)+SUM(M72:S72)*5+4.4*SUM(AM72:AS72)+2.5*SUM(AG72:AK72)+IF(ISNUMBER(AF72),AF72,0)+L72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4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5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3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SUM(J73:K73)+SUM(M73:S73)*5+4.4*SUM(AM73:AS73)+2.5*SUM(AG73:AK73)+IF(ISNUMBER(AF73),AF73,0)+L73</f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900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4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5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3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SUM(J74:K74)+SUM(M74:S74)*5+4.4*SUM(AM74:AS74)+2.5*SUM(AG74:AK74)+IF(ISNUMBER(AF74),AF74,0)+L74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948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4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5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882</v>
      </c>
      <c r="E75" s="4">
        <v>2</v>
      </c>
      <c r="F75" s="4">
        <v>9</v>
      </c>
      <c r="G75" s="4">
        <v>1</v>
      </c>
      <c r="H75" s="4">
        <f t="shared" si="3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SUM(J75:K75)+SUM(M75:S75)*5+4.4*SUM(AM75:AS75)+2.5*SUM(AG75:AK75)+IF(ISNUMBER(AF75),AF75,0)+L75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1049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4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5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999</v>
      </c>
      <c r="E76" s="4">
        <v>4</v>
      </c>
      <c r="F76" s="4">
        <v>5</v>
      </c>
      <c r="G76" s="4">
        <v>1</v>
      </c>
      <c r="H76" s="4">
        <f t="shared" si="3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SUM(J76:K76)+SUM(M76:S76)*5+4.4*SUM(AM76:AS76)+2.5*SUM(AG76:AK76)+IF(ISNUMBER(AF76),AF76,0)+L76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998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4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5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3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SUM(J77:K77)+SUM(M77:S77)*5+4.4*SUM(AM77:AS77)+2.5*SUM(AG77:AK77)+IF(ISNUMBER(AF77),AF77,0)+L77</f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889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4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5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3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SUM(J78:K78)+SUM(M78:S78)*5+4.4*SUM(AM78:AS78)+2.5*SUM(AG78:AK78)+IF(ISNUMBER(AF78),AF78,0)+L78</f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4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5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3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SUM(J79:K79)+SUM(M79:S79)*5+4.4*SUM(AM79:AS79)+2.5*SUM(AG79:AK79)+IF(ISNUMBER(AF79),AF79,0)+L79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4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5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3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SUM(J80:K80)+SUM(M80:S80)*5+4.4*SUM(AM80:AS80)+2.5*SUM(AG80:AK80)+IF(ISNUMBER(AF80),AF80,0)+L80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4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5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908</v>
      </c>
      <c r="E81" s="4">
        <v>3</v>
      </c>
      <c r="F81" s="4">
        <v>11</v>
      </c>
      <c r="G81" s="4">
        <v>6</v>
      </c>
      <c r="H81" s="4">
        <f t="shared" si="3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SUM(J81:K81)+SUM(M81:S81)*5+4.4*SUM(AM81:AS81)+2.5*SUM(AG81:AK81)+IF(ISNUMBER(AF81),AF81,0)+L81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1031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4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5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3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SUM(J82:K82)+SUM(M82:S82)*5+4.4*SUM(AM82:AS82)+2.5*SUM(AG82:AK82)+IF(ISNUMBER(AF82),AF82,0)+L82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964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4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5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3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SUM(J83:K83)+SUM(M83:S83)*5+4.4*SUM(AM83:AS83)+2.5*SUM(AG83:AK83)+IF(ISNUMBER(AF83),AF83,0)+L83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899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4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5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3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SUM(J84:K84)+SUM(M84:S84)*5+4.4*SUM(AM84:AS84)+2.5*SUM(AG84:AK84)+IF(ISNUMBER(AF84),AF84,0)+L84</f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4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5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3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SUM(J85:K85)+SUM(M85:S85)*5+4.4*SUM(AM85:AS85)+2.5*SUM(AG85:AK85)+IF(ISNUMBER(AF85),AF85,0)+L85</f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4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5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3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SUM(J86:K86)+SUM(M86:S86)*5+4.4*SUM(AM86:AS86)+2.5*SUM(AG86:AK86)+IF(ISNUMBER(AF86),AF86,0)+L86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4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5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1047</v>
      </c>
      <c r="E87" s="4">
        <v>3</v>
      </c>
      <c r="F87" s="4">
        <v>8</v>
      </c>
      <c r="G87" s="4">
        <v>4</v>
      </c>
      <c r="H87" s="4">
        <f t="shared" si="3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SUM(J87:K87)+SUM(M87:S87)*5+4.4*SUM(AM87:AS87)+2.5*SUM(AG87:AK87)+IF(ISNUMBER(AF87),AF87,0)+L87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996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4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5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3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SUM(J88:K88)+SUM(M88:S88)*5+4.4*SUM(AM88:AS88)+2.5*SUM(AG88:AK88)+IF(ISNUMBER(AF88),AF88,0)+L88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922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4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5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3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SUM(J89:K89)+SUM(M89:S89)*5+4.4*SUM(AM89:AS89)+2.5*SUM(AG89:AK89)+IF(ISNUMBER(AF89),AF89,0)+L89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4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5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3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SUM(J90:K90)+SUM(M90:S90)*5+4.4*SUM(AM90:AS90)+2.5*SUM(AG90:AK90)+IF(ISNUMBER(AF90),AF90,0)+L90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1008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4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5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941</v>
      </c>
      <c r="E91" s="4">
        <v>3</v>
      </c>
      <c r="F91" s="4">
        <v>8</v>
      </c>
      <c r="G91" s="4">
        <v>0</v>
      </c>
      <c r="H91" s="4">
        <f t="shared" si="3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SUM(J91:K91)+SUM(M91:S91)*5+4.4*SUM(AM91:AS91)+2.5*SUM(AG91:AK91)+IF(ISNUMBER(AF91),AF91,0)+L91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945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4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5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3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SUM(J92:K92)+SUM(M92:S92)*5+4.4*SUM(AM92:AS92)+2.5*SUM(AG92:AK92)+IF(ISNUMBER(AF92),AF92,0)+L92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4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5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3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SUM(J93:K93)+SUM(M93:S93)*5+4.4*SUM(AM93:AS93)+2.5*SUM(AG93:AK93)+IF(ISNUMBER(AF93),AF93,0)+L93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4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5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3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SUM(J94:K94)+SUM(M94:S94)*5+4.4*SUM(AM94:AS94)+2.5*SUM(AG94:AK94)+IF(ISNUMBER(AF94),AF94,0)+L94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962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4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5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3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SUM(J95:K95)+SUM(M95:S95)*5+4.4*SUM(AM95:AS95)+2.5*SUM(AG95:AK95)+IF(ISNUMBER(AF95),AF95,0)+L95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4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5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3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SUM(J96:K96)+SUM(M96:S96)*5+4.4*SUM(AM96:AS96)+2.5*SUM(AG96:AK96)+IF(ISNUMBER(AF96),AF96,0)+L96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974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4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5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3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SUM(J97:K97)+SUM(M97:S97)*5+4.4*SUM(AM97:AS97)+2.5*SUM(AG97:AK97)+IF(ISNUMBER(AF97),AF97,0)+L97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1000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4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5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3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SUM(J98:K98)+SUM(M98:S98)*5+4.4*SUM(AM98:AS98)+2.5*SUM(AG98:AK98)+IF(ISNUMBER(AF98),AF98,0)+L98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1032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4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5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3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SUM(J99:K99)+SUM(M99:S99)*5+4.4*SUM(AM99:AS99)+2.5*SUM(AG99:AK99)+IF(ISNUMBER(AF99),AF99,0)+L99</f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901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4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5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3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SUM(J100:K100)+SUM(M100:S100)*5+4.4*SUM(AM100:AS100)+2.5*SUM(AG100:AK100)+IF(ISNUMBER(AF100),AF100,0)+L100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930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4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5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3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SUM(J101:K101)+SUM(M101:S101)*5+4.4*SUM(AM101:AS101)+2.5*SUM(AG101:AK101)+IF(ISNUMBER(AF101),AF101,0)+L101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4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5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3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SUM(J102:K102)+SUM(M102:S102)*5+4.4*SUM(AM102:AS102)+2.5*SUM(AG102:AK102)+IF(ISNUMBER(AF102),AF102,0)+L102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914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4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5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3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SUM(J103:K103)+SUM(M103:S103)*5+4.4*SUM(AM103:AS103)+2.5*SUM(AG103:AK103)+IF(ISNUMBER(AF103),AF103,0)+L103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4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5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1057</v>
      </c>
      <c r="E104" s="4">
        <v>3</v>
      </c>
      <c r="F104" s="4">
        <v>10</v>
      </c>
      <c r="G104" s="4">
        <v>6</v>
      </c>
      <c r="H104" s="4">
        <f t="shared" si="3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SUM(J104:K104)+SUM(M104:S104)*5+4.4*SUM(AM104:AS104)+2.5*SUM(AG104:AK104)+IF(ISNUMBER(AF104),AF104,0)+L104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1056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4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5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1095</v>
      </c>
      <c r="E105" s="4">
        <v>2</v>
      </c>
      <c r="F105" s="4">
        <v>8</v>
      </c>
      <c r="G105" s="4">
        <v>0</v>
      </c>
      <c r="H105" s="4">
        <f t="shared" si="3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SUM(J105:K105)+SUM(M105:S105)*5+4.4*SUM(AM105:AS105)+2.5*SUM(AG105:AK105)+IF(ISNUMBER(AF105),AF105,0)+L105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1101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4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5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1100</v>
      </c>
      <c r="E106" s="4">
        <v>2</v>
      </c>
      <c r="F106" s="4">
        <v>16</v>
      </c>
      <c r="G106" s="4">
        <v>5</v>
      </c>
      <c r="H106" s="4">
        <f t="shared" si="3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SUM(J106:K106)+SUM(M106:S106)*5+4.4*SUM(AM106:AS106)+2.5*SUM(AG106:AK106)+IF(ISNUMBER(AF106),AF106,0)+L106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1099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4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5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3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SUM(J107:K107)+SUM(M107:S107)*5+4.4*SUM(AM107:AS107)+2.5*SUM(AG107:AK107)+IF(ISNUMBER(AF107),AF107,0)+L107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4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5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3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SUM(J108:K108)+SUM(M108:S108)*5+4.4*SUM(AM108:AS108)+2.5*SUM(AG108:AK108)+IF(ISNUMBER(AF108),AF108,0)+L108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1001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4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5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3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SUM(J109:K109)+SUM(M109:S109)*5+4.4*SUM(AM109:AS109)+2.5*SUM(AG109:AK109)+IF(ISNUMBER(AF109),AF109,0)+L109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4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5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3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SUM(J110:K110)+SUM(M110:S110)*5+4.4*SUM(AM110:AS110)+2.5*SUM(AG110:AK110)+IF(ISNUMBER(AF110),AF110,0)+L110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869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4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5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3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SUM(J111:K111)+SUM(M111:S111)*5+4.4*SUM(AM111:AS111)+2.5*SUM(AG111:AK111)+IF(ISNUMBER(AF111),AF111,0)+L111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4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5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3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SUM(J112:K112)+SUM(M112:S112)*5+4.4*SUM(AM112:AS112)+2.5*SUM(AG112:AK112)+IF(ISNUMBER(AF112),AF112,0)+L112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4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5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3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SUM(J113:K113)+SUM(M113:S113)*5+4.4*SUM(AM113:AS113)+2.5*SUM(AG113:AK113)+IF(ISNUMBER(AF113),AF113,0)+L113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4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5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737</v>
      </c>
      <c r="E114" s="4">
        <v>7</v>
      </c>
      <c r="F114" s="4">
        <v>1</v>
      </c>
      <c r="G114" s="4">
        <v>1</v>
      </c>
      <c r="H114" s="4">
        <f t="shared" si="3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SUM(J114:K114)+SUM(M114:S114)*5+4.4*SUM(AM114:AS114)+2.5*SUM(AG114:AK114)+IF(ISNUMBER(AF114),AF114,0)+L114</f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955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 t="e">
        <f>IF(ISBLANK($Z114),0, LOOKUP($Z114,[1]Skill!$A:$A,[1]Skill!$X:$X)*$AA114/100)+
IF(ISBLANK($AB114),0, LOOKUP($AB114,[1]Skill!$A:$A,[1]Skill!$X:$X)*$AC114/100)+
IF(ISBLANK($AD114),0, LOOKUP($AD114,[1]Skill!$A:$A,[1]Skill!$X:$X)*$AE114/100)</f>
        <v>#N/A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4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5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737</v>
      </c>
      <c r="E115" s="4">
        <v>7</v>
      </c>
      <c r="F115" s="4">
        <v>1</v>
      </c>
      <c r="G115" s="4">
        <v>6</v>
      </c>
      <c r="H115" s="4">
        <f t="shared" si="3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SUM(J115:K115)+SUM(M115:S115)*5+4.4*SUM(AM115:AS115)+2.5*SUM(AG115:AK115)+IF(ISNUMBER(AF115),AF115,0)+L115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956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 t="e">
        <f>IF(ISBLANK($Z115),0, LOOKUP($Z115,[1]Skill!$A:$A,[1]Skill!$X:$X)*$AA115/100)+
IF(ISBLANK($AB115),0, LOOKUP($AB115,[1]Skill!$A:$A,[1]Skill!$X:$X)*$AC115/100)+
IF(ISBLANK($AD115),0, LOOKUP($AD115,[1]Skill!$A:$A,[1]Skill!$X:$X)*$AE115/100)</f>
        <v>#N/A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4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5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737</v>
      </c>
      <c r="E116" s="4">
        <v>7</v>
      </c>
      <c r="F116" s="4">
        <v>1</v>
      </c>
      <c r="G116" s="4">
        <v>2</v>
      </c>
      <c r="H116" s="4">
        <f t="shared" si="3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SUM(J116:K116)+SUM(M116:S116)*5+4.4*SUM(AM116:AS116)+2.5*SUM(AG116:AK116)+IF(ISNUMBER(AF116),AF116,0)+L116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957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 t="e">
        <f>IF(ISBLANK($Z116),0, LOOKUP($Z116,[1]Skill!$A:$A,[1]Skill!$X:$X)*$AA116/100)+
IF(ISBLANK($AB116),0, LOOKUP($AB116,[1]Skill!$A:$A,[1]Skill!$X:$X)*$AC116/100)+
IF(ISBLANK($AD116),0, LOOKUP($AD116,[1]Skill!$A:$A,[1]Skill!$X:$X)*$AE116/100)</f>
        <v>#N/A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4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5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737</v>
      </c>
      <c r="E117" s="4">
        <v>7</v>
      </c>
      <c r="F117" s="4">
        <v>1</v>
      </c>
      <c r="G117" s="4">
        <v>3</v>
      </c>
      <c r="H117" s="4">
        <f t="shared" si="3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SUM(J117:K117)+SUM(M117:S117)*5+4.4*SUM(AM117:AS117)+2.5*SUM(AG117:AK117)+IF(ISNUMBER(AF117),AF117,0)+L117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954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 t="e">
        <f>IF(ISBLANK($Z117),0, LOOKUP($Z117,[1]Skill!$A:$A,[1]Skill!$X:$X)*$AA117/100)+
IF(ISBLANK($AB117),0, LOOKUP($AB117,[1]Skill!$A:$A,[1]Skill!$X:$X)*$AC117/100)+
IF(ISBLANK($AD117),0, LOOKUP($AD117,[1]Skill!$A:$A,[1]Skill!$X:$X)*$AE117/100)</f>
        <v>#N/A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4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5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737</v>
      </c>
      <c r="E118" s="4">
        <v>7</v>
      </c>
      <c r="F118" s="4">
        <v>1</v>
      </c>
      <c r="G118" s="4">
        <v>0</v>
      </c>
      <c r="H118" s="4">
        <f t="shared" si="3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SUM(J118:K118)+SUM(M118:S118)*5+4.4*SUM(AM118:AS118)+2.5*SUM(AG118:AK118)+IF(ISNUMBER(AF118),AF118,0)+L118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866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4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5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895</v>
      </c>
      <c r="E119" s="8">
        <v>2</v>
      </c>
      <c r="F119" s="8">
        <v>8</v>
      </c>
      <c r="G119" s="8">
        <v>0</v>
      </c>
      <c r="H119" s="8">
        <f t="shared" si="3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SUM(J119:K119)+SUM(M119:S119)*5+4.4*SUM(AM119:AS119)+2.5*SUM(AG119:AK119)+IF(ISNUMBER(AF119),AF119,0)+L119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892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4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5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737</v>
      </c>
      <c r="E120" s="4">
        <v>7</v>
      </c>
      <c r="F120" s="4">
        <v>3</v>
      </c>
      <c r="G120" s="4">
        <v>5</v>
      </c>
      <c r="H120" s="4">
        <f t="shared" si="3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SUM(J120:K120)+SUM(M120:S120)*5+4.4*SUM(AM120:AS120)+2.5*SUM(AG120:AK120)+IF(ISNUMBER(AF120),AF120,0)+L120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958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 t="e">
        <f>IF(ISBLANK($Z120),0, LOOKUP($Z120,[1]Skill!$A:$A,[1]Skill!$X:$X)*$AA120/100)+
IF(ISBLANK($AB120),0, LOOKUP($AB120,[1]Skill!$A:$A,[1]Skill!$X:$X)*$AC120/100)+
IF(ISBLANK($AD120),0, LOOKUP($AD120,[1]Skill!$A:$A,[1]Skill!$X:$X)*$AE120/100)</f>
        <v>#N/A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4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5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737</v>
      </c>
      <c r="E121" s="4">
        <v>7</v>
      </c>
      <c r="F121" s="4">
        <v>10</v>
      </c>
      <c r="G121" s="4">
        <v>4</v>
      </c>
      <c r="H121" s="4">
        <f t="shared" si="3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SUM(J121:K121)+SUM(M121:S121)*5+4.4*SUM(AM121:AS121)+2.5*SUM(AG121:AK121)+IF(ISNUMBER(AF121),AF121,0)+L121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959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 t="e">
        <f>IF(ISBLANK($Z121),0, LOOKUP($Z121,[1]Skill!$A:$A,[1]Skill!$X:$X)*$AA121/100)+
IF(ISBLANK($AB121),0, LOOKUP($AB121,[1]Skill!$A:$A,[1]Skill!$X:$X)*$AC121/100)+
IF(ISBLANK($AD121),0, LOOKUP($AD121,[1]Skill!$A:$A,[1]Skill!$X:$X)*$AE121/100)</f>
        <v>#N/A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4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5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3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SUM(J122:K122)+SUM(M122:S122)*5+4.4*SUM(AM122:AS122)+2.5*SUM(AG122:AK122)+IF(ISNUMBER(AF122),AF122,0)+L122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4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5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3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SUM(J123:K123)+SUM(M123:S123)*5+4.4*SUM(AM123:AS123)+2.5*SUM(AG123:AK123)+IF(ISNUMBER(AF123),AF123,0)+L123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975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4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5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3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SUM(J124:K124)+SUM(M124:S124)*5+4.4*SUM(AM124:AS124)+2.5*SUM(AG124:AK124)+IF(ISNUMBER(AF124),AF124,0)+L124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4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5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3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SUM(J125:K125)+SUM(M125:S125)*5+4.4*SUM(AM125:AS125)+2.5*SUM(AG125:AK125)+IF(ISNUMBER(AF125),AF125,0)+L125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997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4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5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995</v>
      </c>
      <c r="E126" s="4">
        <v>1</v>
      </c>
      <c r="F126" s="4">
        <v>10</v>
      </c>
      <c r="G126" s="4">
        <v>2</v>
      </c>
      <c r="H126" s="4">
        <f t="shared" si="3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SUM(J126:K126)+SUM(M126:S126)*5+4.4*SUM(AM126:AS126)+2.5*SUM(AG126:AK126)+IF(ISNUMBER(AF126),AF126,0)+L126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994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4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5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3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SUM(J127:K127)+SUM(M127:S127)*5+4.4*SUM(AM127:AS127)+2.5*SUM(AG127:AK127)+IF(ISNUMBER(AF127),AF127,0)+L127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929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4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5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932</v>
      </c>
      <c r="E128" s="4">
        <v>2</v>
      </c>
      <c r="F128" s="4">
        <v>3</v>
      </c>
      <c r="G128" s="4">
        <v>3</v>
      </c>
      <c r="H128" s="4">
        <f t="shared" si="3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SUM(J128:K128)+SUM(M128:S128)*5+4.4*SUM(AM128:AS128)+2.5*SUM(AG128:AK128)+IF(ISNUMBER(AF128),AF128,0)+L128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933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4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5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3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SUM(J129:K129)+SUM(M129:S129)*5+4.4*SUM(AM129:AS129)+2.5*SUM(AG129:AK129)+IF(ISNUMBER(AF129),AF129,0)+L129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4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5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989</v>
      </c>
      <c r="E130" s="4">
        <v>1</v>
      </c>
      <c r="F130" s="4">
        <v>8</v>
      </c>
      <c r="G130" s="4">
        <v>1</v>
      </c>
      <c r="H130" s="4">
        <f t="shared" si="3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SUM(J130:K130)+SUM(M130:S130)*5+4.4*SUM(AM130:AS130)+2.5*SUM(AG130:AK130)+IF(ISNUMBER(AF130),AF130,0)+L130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988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4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5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3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SUM(J131:K131)+SUM(M131:S131)*5+4.4*SUM(AM131:AS131)+2.5*SUM(AG131:AK131)+IF(ISNUMBER(AF131),AF131,0)+L131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4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5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6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918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7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8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6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SUM(J133:K133)+SUM(M133:S133)*5+4.4*SUM(AM133:AS133)+2.5*SUM(AG133:AK133)+IF(ISNUMBER(AF133),AF133,0)+L133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1005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7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8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6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SUM(J134:K134)+SUM(M134:S134)*5+4.4*SUM(AM134:AS134)+2.5*SUM(AG134:AK134)+IF(ISNUMBER(AF134),AF134,0)+L134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878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7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8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6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SUM(J135:K135)+SUM(M135:S135)*5+4.4*SUM(AM135:AS135)+2.5*SUM(AG135:AK135)+IF(ISNUMBER(AF135),AF135,0)+L135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930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7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8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6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SUM(J136:K136)+SUM(M136:S136)*5+4.4*SUM(AM136:AS136)+2.5*SUM(AG136:AK136)+IF(ISNUMBER(AF136),AF136,0)+L136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1068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7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8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6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SUM(J137:K137)+SUM(M137:S137)*5+4.4*SUM(AM137:AS137)+2.5*SUM(AG137:AK137)+IF(ISNUMBER(AF137),AF137,0)+L137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976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7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8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6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SUM(J138:K138)+SUM(M138:S138)*5+4.4*SUM(AM138:AS138)+2.5*SUM(AG138:AK138)+IF(ISNUMBER(AF138),AF138,0)+L138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1067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7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8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6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SUM(J139:K139)+SUM(M139:S139)*5+4.4*SUM(AM139:AS139)+2.5*SUM(AG139:AK139)+IF(ISNUMBER(AF139),AF139,0)+L139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7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8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6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SUM(J140:K140)+SUM(M140:S140)*5+4.4*SUM(AM140:AS140)+2.5*SUM(AG140:AK140)+IF(ISNUMBER(AF140),AF140,0)+L140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7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8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6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SUM(J141:K141)+SUM(M141:S141)*5+4.4*SUM(AM141:AS141)+2.5*SUM(AG141:AK141)+IF(ISNUMBER(AF141),AF141,0)+L141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7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8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6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SUM(J142:K142)+SUM(M142:S142)*5+4.4*SUM(AM142:AS142)+2.5*SUM(AG142:AK142)+IF(ISNUMBER(AF142),AF142,0)+L142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7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8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6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SUM(J143:K143)+SUM(M143:S143)*5+4.4*SUM(AM143:AS143)+2.5*SUM(AG143:AK143)+IF(ISNUMBER(AF143),AF143,0)+L143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965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7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8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6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SUM(J144:K144)+SUM(M144:S144)*5+4.4*SUM(AM144:AS144)+2.5*SUM(AG144:AK144)+IF(ISNUMBER(AF144),AF144,0)+L144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949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7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8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6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SUM(J145:K145)+SUM(M145:S145)*5+4.4*SUM(AM145:AS145)+2.5*SUM(AG145:AK145)+IF(ISNUMBER(AF145),AF145,0)+L145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7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8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6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SUM(J146:K146)+SUM(M146:S146)*5+4.4*SUM(AM146:AS146)+2.5*SUM(AG146:AK146)+IF(ISNUMBER(AF146),AF146,0)+L146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969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7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8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1027</v>
      </c>
      <c r="E147" s="4">
        <v>3</v>
      </c>
      <c r="F147" s="4">
        <v>9</v>
      </c>
      <c r="G147" s="4">
        <v>2</v>
      </c>
      <c r="H147" s="4">
        <f t="shared" si="6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SUM(J147:K147)+SUM(M147:S147)*5+4.4*SUM(AM147:AS147)+2.5*SUM(AG147:AK147)+IF(ISNUMBER(AF147),AF147,0)+L147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1066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7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8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937</v>
      </c>
      <c r="E148" s="4">
        <v>2</v>
      </c>
      <c r="F148" s="4">
        <v>3</v>
      </c>
      <c r="G148" s="4">
        <v>2</v>
      </c>
      <c r="H148" s="4">
        <f t="shared" si="6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SUM(J148:K148)+SUM(M148:S148)*5+4.4*SUM(AM148:AS148)+2.5*SUM(AG148:AK148)+IF(ISNUMBER(AF148),AF148,0)+L148</f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936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7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8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1048</v>
      </c>
      <c r="E149" s="4">
        <v>3</v>
      </c>
      <c r="F149" s="4">
        <v>3</v>
      </c>
      <c r="G149" s="4">
        <v>2</v>
      </c>
      <c r="H149" s="4">
        <f t="shared" si="6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SUM(J149:K149)+SUM(M149:S149)*5+4.4*SUM(AM149:AS149)+2.5*SUM(AG149:AK149)+IF(ISNUMBER(AF149),AF149,0)+L149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938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7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8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6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SUM(J150:K150)+SUM(M150:S150)*5+4.4*SUM(AM150:AS150)+2.5*SUM(AG150:AK150)+IF(ISNUMBER(AF150),AF150,0)+L150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950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7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8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6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SUM(J151:K151)+SUM(M151:S151)*5+4.4*SUM(AM151:AS151)+2.5*SUM(AG151:AK151)+IF(ISNUMBER(AF151),AF151,0)+L151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7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8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6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SUM(J152:K152)+SUM(M152:S152)*5+4.4*SUM(AM152:AS152)+2.5*SUM(AG152:AK152)+IF(ISNUMBER(AF152),AF152,0)+L152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7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8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6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SUM(J153:K153)+SUM(M153:S153)*5+4.4*SUM(AM153:AS153)+2.5*SUM(AG153:AK153)+IF(ISNUMBER(AF153),AF153,0)+L153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7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8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6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SUM(J154:K154)+SUM(M154:S154)*5+4.4*SUM(AM154:AS154)+2.5*SUM(AG154:AK154)+IF(ISNUMBER(AF154),AF154,0)+L154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7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8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1035</v>
      </c>
      <c r="E155" s="4">
        <v>3</v>
      </c>
      <c r="F155" s="4">
        <v>3</v>
      </c>
      <c r="G155" s="4">
        <v>1</v>
      </c>
      <c r="H155" s="4">
        <f t="shared" si="6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SUM(J155:K155)+SUM(M155:S155)*5+4.4*SUM(AM155:AS155)+2.5*SUM(AG155:AK155)+IF(ISNUMBER(AF155),AF155,0)+L155</f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1034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7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8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6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SUM(J156:K156)+SUM(M156:S156)*5+4.4*SUM(AM156:AS156)+2.5*SUM(AG156:AK156)+IF(ISNUMBER(AF156),AF156,0)+L156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1069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7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8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6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SUM(J157:K157)+SUM(M157:S157)*5+4.4*SUM(AM157:AS157)+2.5*SUM(AG157:AK157)+IF(ISNUMBER(AF157),AF157,0)+L157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7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8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6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SUM(J158:K158)+SUM(M158:S158)*5+4.4*SUM(AM158:AS158)+2.5*SUM(AG158:AK158)+IF(ISNUMBER(AF158),AF158,0)+L158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7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8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6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SUM(J159:K159)+SUM(M159:S159)*5+4.4*SUM(AM159:AS159)+2.5*SUM(AG159:AK159)+IF(ISNUMBER(AF159),AF159,0)+L159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7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8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6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SUM(J160:K160)+SUM(M160:S160)*5+4.4*SUM(AM160:AS160)+2.5*SUM(AG160:AK160)+IF(ISNUMBER(AF160),AF160,0)+L160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7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8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6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SUM(J161:K161)+SUM(M161:S161)*5+4.4*SUM(AM161:AS161)+2.5*SUM(AG161:AK161)+IF(ISNUMBER(AF161),AF161,0)+L161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7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8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6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SUM(J162:K162)+SUM(M162:S162)*5+4.4*SUM(AM162:AS162)+2.5*SUM(AG162:AK162)+IF(ISNUMBER(AF162),AF162,0)+L162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925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7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8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905</v>
      </c>
      <c r="E163" s="4">
        <v>3</v>
      </c>
      <c r="F163" s="4">
        <v>14</v>
      </c>
      <c r="G163" s="4">
        <v>4</v>
      </c>
      <c r="H163" s="4">
        <f t="shared" si="6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SUM(J163:K163)+SUM(M163:S163)*5+4.4*SUM(AM163:AS163)+2.5*SUM(AG163:AK163)+IF(ISNUMBER(AF163),AF163,0)+L163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904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7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8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6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SUM(J164:K164)+SUM(M164:S164)*5+4.4*SUM(AM164:AS164)+2.5*SUM(AG164:AK164)+IF(ISNUMBER(AF164),AF164,0)+L164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886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7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8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6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SUM(J165:K165)+SUM(M165:S165)*5+4.4*SUM(AM165:AS165)+2.5*SUM(AG165:AK165)+IF(ISNUMBER(AF165),AF165,0)+L165</f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7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8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6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SUM(J166:K166)+SUM(M166:S166)*5+4.4*SUM(AM166:AS166)+2.5*SUM(AG166:AK166)+IF(ISNUMBER(AF166),AF166,0)+L166</f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7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8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6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SUM(J167:K167)+SUM(M167:S167)*5+4.4*SUM(AM167:AS167)+2.5*SUM(AG167:AK167)+IF(ISNUMBER(AF167),AF167,0)+L167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7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8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6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SUM(J168:K168)+SUM(M168:S168)*5+4.4*SUM(AM168:AS168)+2.5*SUM(AG168:AK168)+IF(ISNUMBER(AF168),AF168,0)+L168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7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8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6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SUM(J169:K169)+SUM(M169:S169)*5+4.4*SUM(AM169:AS169)+2.5*SUM(AG169:AK169)+IF(ISNUMBER(AF169),AF169,0)+L169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7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8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6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SUM(J170:K170)+SUM(M170:S170)*5+4.4*SUM(AM170:AS170)+2.5*SUM(AG170:AK170)+IF(ISNUMBER(AF170),AF170,0)+L170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7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8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6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SUM(J171:K171)+SUM(M171:S171)*5+4.4*SUM(AM171:AS171)+2.5*SUM(AG171:AK171)+IF(ISNUMBER(AF171),AF171,0)+L171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7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8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1053</v>
      </c>
      <c r="E172" s="4">
        <v>4</v>
      </c>
      <c r="F172" s="4">
        <v>6</v>
      </c>
      <c r="G172" s="4">
        <v>5</v>
      </c>
      <c r="H172" s="4">
        <f t="shared" si="6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SUM(J172:K172)+SUM(M172:S172)*5+4.4*SUM(AM172:AS172)+2.5*SUM(AG172:AK172)+IF(ISNUMBER(AF172),AF172,0)+L172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1052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7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8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983</v>
      </c>
      <c r="E173" s="4">
        <v>2</v>
      </c>
      <c r="F173" s="4">
        <v>8</v>
      </c>
      <c r="G173" s="4">
        <v>0</v>
      </c>
      <c r="H173" s="4">
        <f t="shared" si="6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SUM(J173:K173)+SUM(M173:S173)*5+4.4*SUM(AM173:AS173)+2.5*SUM(AG173:AK173)+IF(ISNUMBER(AF173),AF173,0)+L173</f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982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7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8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6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SUM(J174:K174)+SUM(M174:S174)*5+4.4*SUM(AM174:AS174)+2.5*SUM(AG174:AK174)+IF(ISNUMBER(AF174),AF174,0)+L174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7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8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903</v>
      </c>
      <c r="E175" s="4">
        <v>2</v>
      </c>
      <c r="F175" s="4">
        <v>10</v>
      </c>
      <c r="G175" s="4">
        <v>1</v>
      </c>
      <c r="H175" s="4">
        <f t="shared" si="6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SUM(J175:K175)+SUM(M175:S175)*5+4.4*SUM(AM175:AS175)+2.5*SUM(AG175:AK175)+IF(ISNUMBER(AF175),AF175,0)+L175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906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7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8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6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SUM(J176:K176)+SUM(M176:S176)*5+4.4*SUM(AM176:AS176)+2.5*SUM(AG176:AK176)+IF(ISNUMBER(AF176),AF176,0)+L176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1051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7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8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6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SUM(J177:K177)+SUM(M177:S177)*5+4.4*SUM(AM177:AS177)+2.5*SUM(AG177:AK177)+IF(ISNUMBER(AF177),AF177,0)+L177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7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8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1086</v>
      </c>
      <c r="E178" s="4">
        <v>4</v>
      </c>
      <c r="F178" s="4">
        <v>1</v>
      </c>
      <c r="G178" s="4">
        <v>5</v>
      </c>
      <c r="H178" s="4">
        <f t="shared" si="6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SUM(J178:K178)+SUM(M178:S178)*5+4.4*SUM(AM178:AS178)+2.5*SUM(AG178:AK178)+IF(ISNUMBER(AF178),AF178,0)+L178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1085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7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8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6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SUM(J179:K179)+SUM(M179:S179)*5+4.4*SUM(AM179:AS179)+2.5*SUM(AG179:AK179)+IF(ISNUMBER(AF179),AF179,0)+L179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885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7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8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6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SUM(J180:K180)+SUM(M180:S180)*5+4.4*SUM(AM180:AS180)+2.5*SUM(AG180:AK180)+IF(ISNUMBER(AF180),AF180,0)+L180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981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7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8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1097</v>
      </c>
      <c r="E181" s="4">
        <v>5</v>
      </c>
      <c r="F181" s="4">
        <v>11</v>
      </c>
      <c r="G181" s="4">
        <v>4</v>
      </c>
      <c r="H181" s="4">
        <f t="shared" si="6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SUM(J181:K181)+SUM(M181:S181)*5+4.4*SUM(AM181:AS181)+2.5*SUM(AG181:AK181)+IF(ISNUMBER(AF181),AF181,0)+L181</f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1096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7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8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6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SUM(J182:K182)+SUM(M182:S182)*5+4.4*SUM(AM182:AS182)+2.5*SUM(AG182:AK182)+IF(ISNUMBER(AF182),AF182,0)+L182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1050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7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8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6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SUM(J183:K183)+SUM(M183:S183)*5+4.4*SUM(AM183:AS183)+2.5*SUM(AG183:AK183)+IF(ISNUMBER(AF183),AF183,0)+L183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1098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7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8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1029</v>
      </c>
      <c r="E184" s="4">
        <v>3</v>
      </c>
      <c r="F184" s="4">
        <v>5</v>
      </c>
      <c r="G184" s="4">
        <v>3</v>
      </c>
      <c r="H184" s="4">
        <f t="shared" si="6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SUM(J184:K184)+SUM(M184:S184)*5+4.4*SUM(AM184:AS184)+2.5*SUM(AG184:AK184)+IF(ISNUMBER(AF184),AF184,0)+L184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1028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7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8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986</v>
      </c>
      <c r="E185" s="4">
        <v>6</v>
      </c>
      <c r="F185" s="4">
        <v>5</v>
      </c>
      <c r="G185" s="4">
        <v>1</v>
      </c>
      <c r="H185" s="4">
        <f t="shared" si="6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SUM(J185:K185)+SUM(M185:S185)*5+4.4*SUM(AM185:AS185)+2.5*SUM(AG185:AK185)+IF(ISNUMBER(AF185),AF185,0)+L185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987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7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8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908</v>
      </c>
      <c r="E186" s="4">
        <v>4</v>
      </c>
      <c r="F186" s="4">
        <v>3</v>
      </c>
      <c r="G186" s="4">
        <v>3</v>
      </c>
      <c r="H186" s="4">
        <f t="shared" si="6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SUM(J186:K186)+SUM(M186:S186)*5+4.4*SUM(AM186:AS186)+2.5*SUM(AG186:AK186)+IF(ISNUMBER(AF186),AF186,0)+L186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1091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7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8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6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SUM(J187:K187)+SUM(M187:S187)*5+4.4*SUM(AM187:AS187)+2.5*SUM(AG187:AK187)+IF(ISNUMBER(AF187),AF187,0)+L187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7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8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6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SUM(J188:K188)+SUM(M188:S188)*5+4.4*SUM(AM188:AS188)+2.5*SUM(AG188:AK188)+IF(ISNUMBER(AF188),AF188,0)+L188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7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8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6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SUM(J189:K189)+SUM(M189:S189)*5+4.4*SUM(AM189:AS189)+2.5*SUM(AG189:AK189)+IF(ISNUMBER(AF189),AF189,0)+L189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951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7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8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6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SUM(J190:K190)+SUM(M190:S190)*5+4.4*SUM(AM190:AS190)+2.5*SUM(AG190:AK190)+IF(ISNUMBER(AF190),AF190,0)+L190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7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8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6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SUM(J191:K191)+SUM(M191:S191)*5+4.4*SUM(AM191:AS191)+2.5*SUM(AG191:AK191)+IF(ISNUMBER(AF191),AF191,0)+L191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872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7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8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6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>SUM(J192:K192)+SUM(M192:S192)*5+4.4*SUM(AM192:AS192)+2.5*SUM(AG192:AK192)+IF(ISNUMBER(AF192),AF192,0)+L192</f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1110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7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8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941</v>
      </c>
      <c r="E193" s="4">
        <v>5</v>
      </c>
      <c r="F193" s="4">
        <v>5</v>
      </c>
      <c r="G193" s="4">
        <v>6</v>
      </c>
      <c r="H193" s="4">
        <f t="shared" si="6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SUM(J193:K193)+SUM(M193:S193)*5+4.4*SUM(AM193:AS193)+2.5*SUM(AG193:AK193)+IF(ISNUMBER(AF193),AF193,0)+L193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942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7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8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916</v>
      </c>
      <c r="E194" s="4">
        <v>5</v>
      </c>
      <c r="F194" s="4">
        <v>5</v>
      </c>
      <c r="G194" s="4">
        <v>0</v>
      </c>
      <c r="H194" s="4">
        <f t="shared" si="6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SUM(J194:K194)+SUM(M194:S194)*5+4.4*SUM(AM194:AS194)+2.5*SUM(AG194:AK194)+IF(ISNUMBER(AF194),AF194,0)+L194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917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7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8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1105</v>
      </c>
      <c r="E195" s="4">
        <v>5</v>
      </c>
      <c r="F195" s="4">
        <v>5</v>
      </c>
      <c r="G195" s="4">
        <v>3</v>
      </c>
      <c r="H195" s="4">
        <f t="shared" si="6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SUM(J195:K195)+SUM(M195:S195)*5+4.4*SUM(AM195:AS195)+2.5*SUM(AG195:AK195)+IF(ISNUMBER(AF195),AF195,0)+L195</f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1113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7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8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978</v>
      </c>
      <c r="E196" s="4">
        <v>5</v>
      </c>
      <c r="F196" s="4">
        <v>5</v>
      </c>
      <c r="G196" s="4">
        <v>0</v>
      </c>
      <c r="H196" s="4">
        <f t="shared" ref="H196:H259" si="9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977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0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1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941</v>
      </c>
      <c r="E197" s="4">
        <v>5</v>
      </c>
      <c r="F197" s="4">
        <v>5</v>
      </c>
      <c r="G197" s="4">
        <v>5</v>
      </c>
      <c r="H197" s="4">
        <f t="shared" si="9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SUM(J197:K197)+SUM(M197:S197)*5+4.4*SUM(AM197:AS197)+2.5*SUM(AG197:AK197)+IF(ISNUMBER(AF197),AF197,0)+L197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943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0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1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9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SUM(J198:K198)+SUM(M198:S198)*5+4.4*SUM(AM198:AS198)+2.5*SUM(AG198:AK198)+IF(ISNUMBER(AF198),AF198,0)+L198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944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0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1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1105</v>
      </c>
      <c r="E199" s="4">
        <v>5</v>
      </c>
      <c r="F199" s="4">
        <v>5</v>
      </c>
      <c r="G199" s="4">
        <v>4</v>
      </c>
      <c r="H199" s="4">
        <f t="shared" si="9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SUM(J199:K199)+SUM(M199:S199)*5+4.4*SUM(AM199:AS199)+2.5*SUM(AG199:AK199)+IF(ISNUMBER(AF199),AF199,0)+L199</f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1112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0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1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9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SUM(J200:K200)+SUM(M200:S200)*5+4.4*SUM(AM200:AS200)+2.5*SUM(AG200:AK200)+IF(ISNUMBER(AF200),AF200,0)+L200</f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1111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0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1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9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SUM(J201:K201)+SUM(M201:S201)*5+4.4*SUM(AM201:AS201)+2.5*SUM(AG201:AK201)+IF(ISNUMBER(AF201),AF201,0)+L201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0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1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9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SUM(J202:K202)+SUM(M202:S202)*5+4.4*SUM(AM202:AS202)+2.5*SUM(AG202:AK202)+IF(ISNUMBER(AF202),AF202,0)+L202</f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0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1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9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SUM(J203:K203)+SUM(M203:S203)*5+4.4*SUM(AM203:AS203)+2.5*SUM(AG203:AK203)+IF(ISNUMBER(AF203),AF203,0)+L203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923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0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1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895</v>
      </c>
      <c r="E204" s="8">
        <v>3</v>
      </c>
      <c r="F204" s="8">
        <v>15</v>
      </c>
      <c r="G204" s="8">
        <v>0</v>
      </c>
      <c r="H204" s="8">
        <f t="shared" si="9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SUM(J204:K204)+SUM(M204:S204)*5+4.4*SUM(AM204:AS204)+2.5*SUM(AG204:AK204)+IF(ISNUMBER(AF204),AF204,0)+L204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892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0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1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1062</v>
      </c>
      <c r="E205" s="4">
        <v>2</v>
      </c>
      <c r="F205" s="4">
        <v>8</v>
      </c>
      <c r="G205" s="4">
        <v>0</v>
      </c>
      <c r="H205" s="4">
        <f t="shared" si="9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SUM(J205:K205)+SUM(M205:S205)*5+4.4*SUM(AM205:AS205)+2.5*SUM(AG205:AK205)+IF(ISNUMBER(AF205),AF205,0)+L205</f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1061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0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1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9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SUM(J206:K206)+SUM(M206:S206)*5+4.4*SUM(AM206:AS206)+2.5*SUM(AG206:AK206)+IF(ISNUMBER(AF206),AF206,0)+L206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0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1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9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SUM(J207:K207)+SUM(M207:S207)*5+4.4*SUM(AM207:AS207)+2.5*SUM(AG207:AK207)+IF(ISNUMBER(AF207),AF207,0)+L207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1011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0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1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9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SUM(J208:K208)+SUM(M208:S208)*5+4.4*SUM(AM208:AS208)+2.5*SUM(AG208:AK208)+IF(ISNUMBER(AF208),AF208,0)+L208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0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1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9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SUM(J209:K209)+SUM(M209:S209)*5+4.4*SUM(AM209:AS209)+2.5*SUM(AG209:AK209)+IF(ISNUMBER(AF209),AF209,0)+L209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979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0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1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9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SUM(J210:K210)+SUM(M210:S210)*5+4.4*SUM(AM210:AS210)+2.5*SUM(AG210:AK210)+IF(ISNUMBER(AF210),AF210,0)+L210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0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1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9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SUM(J211:K211)+SUM(M211:S211)*5+4.4*SUM(AM211:AS211)+2.5*SUM(AG211:AK211)+IF(ISNUMBER(AF211),AF211,0)+L211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0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1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9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SUM(J212:K212)+SUM(M212:S212)*5+4.4*SUM(AM212:AS212)+2.5*SUM(AG212:AK212)+IF(ISNUMBER(AF212),AF212,0)+L212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952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0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1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941</v>
      </c>
      <c r="E213" s="4">
        <v>4</v>
      </c>
      <c r="F213" s="4">
        <v>13</v>
      </c>
      <c r="G213" s="4">
        <v>6</v>
      </c>
      <c r="H213" s="4">
        <f t="shared" si="9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SUM(J213:K213)+SUM(M213:S213)*5+4.4*SUM(AM213:AS213)+2.5*SUM(AG213:AK213)+IF(ISNUMBER(AF213),AF213,0)+L213</f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939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0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1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9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SUM(J214:K214)+SUM(M214:S214)*5+4.4*SUM(AM214:AS214)+2.5*SUM(AG214:AK214)+IF(ISNUMBER(AF214),AF214,0)+L214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0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1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940</v>
      </c>
      <c r="E215" s="4">
        <v>4</v>
      </c>
      <c r="F215" s="4">
        <v>13</v>
      </c>
      <c r="G215" s="4">
        <v>5</v>
      </c>
      <c r="H215" s="4">
        <f t="shared" si="9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SUM(J215:K215)+SUM(M215:S215)*5+4.4*SUM(AM215:AS215)+2.5*SUM(AG215:AK215)+IF(ISNUMBER(AF215),AF215,0)+L215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1023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0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1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9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SUM(J216:K216)+SUM(M216:S216)*5+4.4*SUM(AM216:AS216)+2.5*SUM(AG216:AK216)+IF(ISNUMBER(AF216),AF216,0)+L216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1024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0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1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9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SUM(J217:K217)+SUM(M217:S217)*5+4.4*SUM(AM217:AS217)+2.5*SUM(AG217:AK217)+IF(ISNUMBER(AF217),AF217,0)+L217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0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1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1095</v>
      </c>
      <c r="E218" s="4">
        <v>2</v>
      </c>
      <c r="F218" s="4">
        <v>9</v>
      </c>
      <c r="G218" s="4">
        <v>0</v>
      </c>
      <c r="H218" s="4">
        <f t="shared" si="9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SUM(J218:K218)+SUM(M218:S218)*5+4.4*SUM(AM218:AS218)+2.5*SUM(AG218:AK218)+IF(ISNUMBER(AF218),AF218,0)+L218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1094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0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1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1084</v>
      </c>
      <c r="E219" s="4">
        <v>3</v>
      </c>
      <c r="F219" s="4">
        <v>10</v>
      </c>
      <c r="G219" s="4">
        <v>0</v>
      </c>
      <c r="H219" s="4">
        <f t="shared" si="9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SUM(J219:K219)+SUM(M219:S219)*5+4.4*SUM(AM219:AS219)+2.5*SUM(AG219:AK219)+IF(ISNUMBER(AF219),AF219,0)+L219</f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1083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0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1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9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SUM(J220:K220)+SUM(M220:S220)*5+4.4*SUM(AM220:AS220)+2.5*SUM(AG220:AK220)+IF(ISNUMBER(AF220),AF220,0)+L220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1058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0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1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1010</v>
      </c>
      <c r="E221" s="4">
        <v>4</v>
      </c>
      <c r="F221" s="4">
        <v>1</v>
      </c>
      <c r="G221" s="4">
        <v>6</v>
      </c>
      <c r="H221" s="4">
        <f t="shared" si="9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SUM(J221:K221)+SUM(M221:S221)*5+4.4*SUM(AM221:AS221)+2.5*SUM(AG221:AK221)+IF(ISNUMBER(AF221),AF221,0)+L221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1012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0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1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9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SUM(J222:K222)+SUM(M222:S222)*5+4.4*SUM(AM222:AS222)+2.5*SUM(AG222:AK222)+IF(ISNUMBER(AF222),AF222,0)+L222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873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0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1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9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SUM(J223:K223)+SUM(M223:S223)*5+4.4*SUM(AM223:AS223)+2.5*SUM(AG223:AK223)+IF(ISNUMBER(AF223),AF223,0)+L223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874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0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1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9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SUM(J224:K224)+SUM(M224:S224)*5+4.4*SUM(AM224:AS224)+2.5*SUM(AG224:AK224)+IF(ISNUMBER(AF224),AF224,0)+L224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963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0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1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9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SUM(J225:K225)+SUM(M225:S225)*5+4.4*SUM(AM225:AS225)+2.5*SUM(AG225:AK225)+IF(ISNUMBER(AF225),AF225,0)+L225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1070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0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1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9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SUM(J226:K226)+SUM(M226:S226)*5+4.4*SUM(AM226:AS226)+2.5*SUM(AG226:AK226)+IF(ISNUMBER(AF226),AF226,0)+L226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0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1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9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SUM(J227:K227)+SUM(M227:S227)*5+4.4*SUM(AM227:AS227)+2.5*SUM(AG227:AK227)+IF(ISNUMBER(AF227),AF227,0)+L227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935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0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1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1053</v>
      </c>
      <c r="E228" s="4">
        <v>3</v>
      </c>
      <c r="F228" s="4">
        <v>3</v>
      </c>
      <c r="G228" s="4">
        <v>2</v>
      </c>
      <c r="H228" s="4">
        <f t="shared" si="9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SUM(J228:K228)+SUM(M228:S228)*5+4.4*SUM(AM228:AS228)+2.5*SUM(AG228:AK228)+IF(ISNUMBER(AF228),AF228,0)+L228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1063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0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1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1053</v>
      </c>
      <c r="E229" s="4">
        <v>2</v>
      </c>
      <c r="F229" s="4">
        <v>7</v>
      </c>
      <c r="G229" s="4">
        <v>0</v>
      </c>
      <c r="H229" s="4">
        <f t="shared" si="9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SUM(J229:K229)+SUM(M229:S229)*5+4.4*SUM(AM229:AS229)+2.5*SUM(AG229:AK229)+IF(ISNUMBER(AF229),AF229,0)+L229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1060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0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1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9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SUM(J230:K230)+SUM(M230:S230)*5+4.4*SUM(AM230:AS230)+2.5*SUM(AG230:AK230)+IF(ISNUMBER(AF230),AF230,0)+L230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0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1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9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SUM(J231:K231)+SUM(M231:S231)*5+4.4*SUM(AM231:AS231)+2.5*SUM(AG231:AK231)+IF(ISNUMBER(AF231),AF231,0)+L231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0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1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9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SUM(J232:K232)+SUM(M232:S232)*5+4.4*SUM(AM232:AS232)+2.5*SUM(AG232:AK232)+IF(ISNUMBER(AF232),AF232,0)+L232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0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1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908</v>
      </c>
      <c r="E233" s="4">
        <v>3</v>
      </c>
      <c r="F233" s="4">
        <v>10</v>
      </c>
      <c r="G233" s="4">
        <v>6</v>
      </c>
      <c r="H233" s="4">
        <f t="shared" si="9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SUM(J233:K233)+SUM(M233:S233)*5+4.4*SUM(AM233:AS233)+2.5*SUM(AG233:AK233)+IF(ISNUMBER(AF233),AF233,0)+L233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1090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0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1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9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SUM(J234:K234)+SUM(M234:S234)*5+4.4*SUM(AM234:AS234)+2.5*SUM(AG234:AK234)+IF(ISNUMBER(AF234),AF234,0)+L234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913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0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1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999</v>
      </c>
      <c r="E235" s="4">
        <v>3</v>
      </c>
      <c r="F235" s="4">
        <v>14</v>
      </c>
      <c r="G235" s="4">
        <v>3</v>
      </c>
      <c r="H235" s="4">
        <f t="shared" si="9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SUM(J235:K235)+SUM(M235:S235)*5+4.4*SUM(AM235:AS235)+2.5*SUM(AG235:AK235)+IF(ISNUMBER(AF235),AF235,0)+L235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1003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0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1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999</v>
      </c>
      <c r="E236" s="4">
        <v>2</v>
      </c>
      <c r="F236" s="4">
        <v>11</v>
      </c>
      <c r="G236" s="4">
        <v>1</v>
      </c>
      <c r="H236" s="4">
        <f t="shared" si="9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SUM(J236:K236)+SUM(M236:S236)*5+4.4*SUM(AM236:AS236)+2.5*SUM(AG236:AK236)+IF(ISNUMBER(AF236),AF236,0)+L236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1003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0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1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9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SUM(J237:K237)+SUM(M237:S237)*5+4.4*SUM(AM237:AS237)+2.5*SUM(AG237:AK237)+IF(ISNUMBER(AF237),AF237,0)+L237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911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0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1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9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SUM(J238:K238)+SUM(M238:S238)*5+4.4*SUM(AM238:AS238)+2.5*SUM(AG238:AK238)+IF(ISNUMBER(AF238),AF238,0)+L238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0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1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9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SUM(J239:K239)+SUM(M239:S239)*5+4.4*SUM(AM239:AS239)+2.5*SUM(AG239:AK239)+IF(ISNUMBER(AF239),AF239,0)+L239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912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0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1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9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SUM(J240:K240)+SUM(M240:S240)*5+4.4*SUM(AM240:AS240)+2.5*SUM(AG240:AK240)+IF(ISNUMBER(AF240),AF240,0)+L240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0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1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1105</v>
      </c>
      <c r="E241" s="4">
        <v>5</v>
      </c>
      <c r="F241" s="4">
        <v>8</v>
      </c>
      <c r="G241" s="4">
        <v>0</v>
      </c>
      <c r="H241" s="4">
        <f t="shared" si="9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SUM(J241:K241)+SUM(M241:S241)*5+4.4*SUM(AM241:AS241)+2.5*SUM(AG241:AK241)+IF(ISNUMBER(AF241),AF241,0)+L241</f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1104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0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1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9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SUM(J242:K242)+SUM(M242:S242)*5+4.4*SUM(AM242:AS242)+2.5*SUM(AG242:AK242)+IF(ISNUMBER(AF242),AF242,0)+L242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0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1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9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SUM(J243:K243)+SUM(M243:S243)*5+4.4*SUM(AM243:AS243)+2.5*SUM(AG243:AK243)+IF(ISNUMBER(AF243),AF243,0)+L243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1080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0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1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1082</v>
      </c>
      <c r="E244" s="4">
        <v>3</v>
      </c>
      <c r="F244" s="4">
        <v>10</v>
      </c>
      <c r="G244" s="4">
        <v>0</v>
      </c>
      <c r="H244" s="4">
        <f t="shared" si="9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SUM(J244:K244)+SUM(M244:S244)*5+4.4*SUM(AM244:AS244)+2.5*SUM(AG244:AK244)+IF(ISNUMBER(AF244),AF244,0)+L244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1079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0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1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1082</v>
      </c>
      <c r="E245" s="4">
        <v>6</v>
      </c>
      <c r="F245" s="4">
        <v>10</v>
      </c>
      <c r="G245" s="4">
        <v>0</v>
      </c>
      <c r="H245" s="4">
        <f t="shared" si="9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SUM(J245:K245)+SUM(M245:S245)*5+4.4*SUM(AM245:AS245)+2.5*SUM(AG245:AK245)+IF(ISNUMBER(AF245),AF245,0)+L245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1081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0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1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9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SUM(J246:K246)+SUM(M246:S246)*5+4.4*SUM(AM246:AS246)+2.5*SUM(AG246:AK246)+IF(ISNUMBER(AF246),AF246,0)+L246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0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1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9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SUM(J247:K247)+SUM(M247:S247)*5+4.4*SUM(AM247:AS247)+2.5*SUM(AG247:AK247)+IF(ISNUMBER(AF247),AF247,0)+L247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970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0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1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9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SUM(J248:K248)+SUM(M248:S248)*5+4.4*SUM(AM248:AS248)+2.5*SUM(AG248:AK248)+IF(ISNUMBER(AF248),AF248,0)+L248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992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0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1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9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SUM(J249:K249)+SUM(M249:S249)*5+4.4*SUM(AM249:AS249)+2.5*SUM(AG249:AK249)+IF(ISNUMBER(AF249),AF249,0)+L249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0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1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9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SUM(J250:K250)+SUM(M250:S250)*5+4.4*SUM(AM250:AS250)+2.5*SUM(AG250:AK250)+IF(ISNUMBER(AF250),AF250,0)+L250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971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0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1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9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SUM(J251:K251)+SUM(M251:S251)*5+4.4*SUM(AM251:AS251)+2.5*SUM(AG251:AK251)+IF(ISNUMBER(AF251),AF251,0)+L251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1014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0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1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9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SUM(J252:K252)+SUM(M252:S252)*5+4.4*SUM(AM252:AS252)+2.5*SUM(AG252:AK252)+IF(ISNUMBER(AF252),AF252,0)+L252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967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0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1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9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SUM(J253:K253)+SUM(M253:S253)*5+4.4*SUM(AM253:AS253)+2.5*SUM(AG253:AK253)+IF(ISNUMBER(AF253),AF253,0)+L253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920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0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1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884</v>
      </c>
      <c r="E254" s="4">
        <v>3</v>
      </c>
      <c r="F254" s="4">
        <v>8</v>
      </c>
      <c r="G254" s="4">
        <v>3</v>
      </c>
      <c r="H254" s="4">
        <f t="shared" si="9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SUM(J254:K254)+SUM(M254:S254)*5+4.4*SUM(AM254:AS254)+2.5*SUM(AG254:AK254)+IF(ISNUMBER(AF254),AF254,0)+L254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883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0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1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1027</v>
      </c>
      <c r="E255" s="4">
        <v>4</v>
      </c>
      <c r="F255" s="4">
        <v>9</v>
      </c>
      <c r="G255" s="4">
        <v>1</v>
      </c>
      <c r="H255" s="4">
        <f t="shared" si="9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SUM(J255:K255)+SUM(M255:S255)*5+4.4*SUM(AM255:AS255)+2.5*SUM(AG255:AK255)+IF(ISNUMBER(AF255),AF255,0)+L255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1026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0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1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9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SUM(J256:K256)+SUM(M256:S256)*5+4.4*SUM(AM256:AS256)+2.5*SUM(AG256:AK256)+IF(ISNUMBER(AF256),AF256,0)+L256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887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0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1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1103</v>
      </c>
      <c r="E257" s="4">
        <v>3</v>
      </c>
      <c r="F257" s="4">
        <v>7</v>
      </c>
      <c r="G257" s="4">
        <v>5</v>
      </c>
      <c r="H257" s="4">
        <f t="shared" si="9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SUM(J257:K257)+SUM(M257:S257)*5+4.4*SUM(AM257:AS257)+2.5*SUM(AG257:AK257)+IF(ISNUMBER(AF257),AF257,0)+L257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1102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0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1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1093</v>
      </c>
      <c r="D258" s="19"/>
      <c r="E258" s="4">
        <v>3</v>
      </c>
      <c r="F258" s="4">
        <v>2</v>
      </c>
      <c r="G258" s="4">
        <v>0</v>
      </c>
      <c r="H258" s="4">
        <f t="shared" si="9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SUM(J258:K258)+SUM(M258:S258)*5+4.4*SUM(AM258:AS258)+2.5*SUM(AG258:AK258)+IF(ISNUMBER(AF258),AF258,0)+L258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1092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0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1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1065</v>
      </c>
      <c r="E259" s="4">
        <v>2</v>
      </c>
      <c r="F259" s="4">
        <v>11</v>
      </c>
      <c r="G259" s="4">
        <v>0</v>
      </c>
      <c r="H259" s="4">
        <f t="shared" si="9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SUM(J259:K259)+SUM(M259:S259)*5+4.4*SUM(AM259:AS259)+2.5*SUM(AG259:AK259)+IF(ISNUMBER(AF259),AF259,0)+L259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1064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0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1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1078</v>
      </c>
      <c r="E260" s="4">
        <v>3</v>
      </c>
      <c r="F260" s="4">
        <v>8</v>
      </c>
      <c r="G260" s="4">
        <v>1</v>
      </c>
      <c r="H260" s="4">
        <f t="shared" ref="H260:H301" si="12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1077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3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4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916</v>
      </c>
      <c r="E261" s="4">
        <v>3</v>
      </c>
      <c r="F261" s="4">
        <v>8</v>
      </c>
      <c r="G261" s="4">
        <v>5</v>
      </c>
      <c r="H261" s="4">
        <f t="shared" si="12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SUM(J261:K261)+SUM(M261:S261)*5+4.4*SUM(AM261:AS261)+2.5*SUM(AG261:AK261)+IF(ISNUMBER(AF261),AF261,0)+L261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915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3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4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2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SUM(J262:K262)+SUM(M262:S262)*5+4.4*SUM(AM262:AS262)+2.5*SUM(AG262:AK262)+IF(ISNUMBER(AF262),AF262,0)+L262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3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4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2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SUM(J263:K263)+SUM(M263:S263)*5+4.4*SUM(AM263:AS263)+2.5*SUM(AG263:AK263)+IF(ISNUMBER(AF263),AF263,0)+L263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3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4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2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SUM(J264:K264)+SUM(M264:S264)*5+4.4*SUM(AM264:AS264)+2.5*SUM(AG264:AK264)+IF(ISNUMBER(AF264),AF264,0)+L264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953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3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4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2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SUM(J265:K265)+SUM(M265:S265)*5+4.4*SUM(AM265:AS265)+2.5*SUM(AG265:AK265)+IF(ISNUMBER(AF265),AF265,0)+L265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890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3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4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2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SUM(J266:K266)+SUM(M266:S266)*5+4.4*SUM(AM266:AS266)+2.5*SUM(AG266:AK266)+IF(ISNUMBER(AF266),AF266,0)+L266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1025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3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4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1115</v>
      </c>
      <c r="E267" s="4">
        <v>5</v>
      </c>
      <c r="F267" s="4">
        <v>10</v>
      </c>
      <c r="G267" s="4">
        <v>6</v>
      </c>
      <c r="H267" s="4">
        <f t="shared" si="12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>SUM(J267:K267)+SUM(M267:S267)*5+4.4*SUM(AM267:AS267)+2.5*SUM(AG267:AK267)+IF(ISNUMBER(AF267),AF267,0)+L267</f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1114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3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4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2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SUM(J268:K268)+SUM(M268:S268)*5+4.4*SUM(AM268:AS268)+2.5*SUM(AG268:AK268)+IF(ISNUMBER(AF268),AF268,0)+L268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1024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3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4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2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SUM(J269:K269)+SUM(M269:S269)*5+4.4*SUM(AM269:AS269)+2.5*SUM(AG269:AK269)+IF(ISNUMBER(AF269),AF269,0)+L269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3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4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2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SUM(J270:K270)+SUM(M270:S270)*5+4.4*SUM(AM270:AS270)+2.5*SUM(AG270:AK270)+IF(ISNUMBER(AF270),AF270,0)+L270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874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3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4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737</v>
      </c>
      <c r="E271" s="4">
        <v>5</v>
      </c>
      <c r="F271" s="4">
        <v>1</v>
      </c>
      <c r="G271" s="4">
        <v>0</v>
      </c>
      <c r="H271" s="4">
        <f t="shared" si="12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>SUM(J271:K271)+SUM(M271:S271)*5+4.4*SUM(AM271:AS271)+2.5*SUM(AG271:AK271)+IF(ISNUMBER(AF271),AF271,0)+L271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880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 t="e">
        <f>IF(ISBLANK($Z271),0, LOOKUP($Z271,[1]Skill!$A:$A,[1]Skill!$X:$X)*$AA271/100)+
IF(ISBLANK($AB271),0, LOOKUP($AB271,[1]Skill!$A:$A,[1]Skill!$X:$X)*$AC271/100)+
IF(ISBLANK($AD271),0, LOOKUP($AD271,[1]Skill!$A:$A,[1]Skill!$X:$X)*$AE271/100)</f>
        <v>#N/A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3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4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737</v>
      </c>
      <c r="E272" s="4">
        <v>5</v>
      </c>
      <c r="F272" s="4">
        <v>1</v>
      </c>
      <c r="G272" s="4">
        <v>2</v>
      </c>
      <c r="H272" s="4">
        <f t="shared" si="12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SUM(J272:K272)+SUM(M272:S272)*5+4.4*SUM(AM272:AS272)+2.5*SUM(AG272:AK272)+IF(ISNUMBER(AF272),AF272,0)+L272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991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 t="e">
        <f>IF(ISBLANK($Z272),0, LOOKUP($Z272,[1]Skill!$A:$A,[1]Skill!$X:$X)*$AA272/100)+
IF(ISBLANK($AB272),0, LOOKUP($AB272,[1]Skill!$A:$A,[1]Skill!$X:$X)*$AC272/100)+
IF(ISBLANK($AD272),0, LOOKUP($AD272,[1]Skill!$A:$A,[1]Skill!$X:$X)*$AE272/100)</f>
        <v>#N/A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3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4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737</v>
      </c>
      <c r="E273" s="4">
        <v>5</v>
      </c>
      <c r="F273" s="4">
        <v>1</v>
      </c>
      <c r="G273" s="4">
        <v>1</v>
      </c>
      <c r="H273" s="4">
        <f t="shared" si="12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SUM(J273:K273)+SUM(M273:S273)*5+4.4*SUM(AM273:AS273)+2.5*SUM(AG273:AK273)+IF(ISNUMBER(AF273),AF273,0)+L273</f>
        <v>0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1033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 t="e">
        <f>IF(ISBLANK($Z273),0, LOOKUP($Z273,[1]Skill!$A:$A,[1]Skill!$X:$X)*$AA273/100)+
IF(ISBLANK($AB273),0, LOOKUP($AB273,[1]Skill!$A:$A,[1]Skill!$X:$X)*$AC273/100)+
IF(ISBLANK($AD273),0, LOOKUP($AD273,[1]Skill!$A:$A,[1]Skill!$X:$X)*$AE273/100)</f>
        <v>#N/A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3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4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2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SUM(J274:K274)+SUM(M274:S274)*5+4.4*SUM(AM274:AS274)+2.5*SUM(AG274:AK274)+IF(ISNUMBER(AF274),AF274,0)+L274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1059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3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4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2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SUM(J275:K275)+SUM(M275:S275)*5+4.4*SUM(AM275:AS275)+2.5*SUM(AG275:AK275)+IF(ISNUMBER(AF275),AF275,0)+L275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990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3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4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2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SUM(J276:K276)+SUM(M276:S276)*5+4.4*SUM(AM276:AS276)+2.5*SUM(AG276:AK276)+IF(ISNUMBER(AF276),AF276,0)+L276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3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4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973</v>
      </c>
      <c r="E277" s="4">
        <v>3</v>
      </c>
      <c r="F277" s="4">
        <v>13</v>
      </c>
      <c r="G277" s="4">
        <v>3</v>
      </c>
      <c r="H277" s="4">
        <f t="shared" si="12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SUM(J277:K277)+SUM(M277:S277)*5+4.4*SUM(AM277:AS277)+2.5*SUM(AG277:AK277)+IF(ISNUMBER(AF277),AF277,0)+L277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972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3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4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2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SUM(J278:K278)+SUM(M278:S278)*5+4.4*SUM(AM278:AS278)+2.5*SUM(AG278:AK278)+IF(ISNUMBER(AF278),AF278,0)+L278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966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3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4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2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SUM(J279:K279)+SUM(M279:S279)*5+4.4*SUM(AM279:AS279)+2.5*SUM(AG279:AK279)+IF(ISNUMBER(AF279),AF279,0)+L279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980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3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4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2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SUM(J280:K280)+SUM(M280:S280)*5+4.4*SUM(AM280:AS280)+2.5*SUM(AG280:AK280)+IF(ISNUMBER(AF280),AF280,0)+L280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1007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3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4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1065</v>
      </c>
      <c r="E281" s="4">
        <v>1</v>
      </c>
      <c r="F281" s="4">
        <v>1</v>
      </c>
      <c r="G281" s="4">
        <v>0</v>
      </c>
      <c r="H281" s="4">
        <f t="shared" si="12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SUM(J281:K281)+SUM(M281:S281)*5+4.4*SUM(AM281:AS281)+2.5*SUM(AG281:AK281)+IF(ISNUMBER(AF281),AF281,0)+L281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902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3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4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1065</v>
      </c>
      <c r="E282" s="4">
        <v>1</v>
      </c>
      <c r="F282" s="4">
        <v>1</v>
      </c>
      <c r="G282" s="4">
        <v>0</v>
      </c>
      <c r="H282" s="4">
        <f t="shared" si="12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SUM(J282:K282)+SUM(M282:S282)*5+4.4*SUM(AM282:AS282)+2.5*SUM(AG282:AK282)+IF(ISNUMBER(AF282),AF282,0)+L282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902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3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4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1065</v>
      </c>
      <c r="E283" s="4">
        <v>1</v>
      </c>
      <c r="F283" s="4">
        <v>1</v>
      </c>
      <c r="G283" s="4">
        <v>0</v>
      </c>
      <c r="H283" s="4">
        <f t="shared" si="12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SUM(J283:K283)+SUM(M283:S283)*5+4.4*SUM(AM283:AS283)+2.5*SUM(AG283:AK283)+IF(ISNUMBER(AF283),AF283,0)+L283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902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3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4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737</v>
      </c>
      <c r="E284" s="4">
        <v>6</v>
      </c>
      <c r="F284" s="4">
        <v>1</v>
      </c>
      <c r="G284" s="4">
        <v>6</v>
      </c>
      <c r="H284" s="4">
        <f t="shared" si="12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>SUM(J284:K284)+SUM(M284:S284)*5+4.4*SUM(AM284:AS284)+2.5*SUM(AG284:AK284)+IF(ISNUMBER(AF284),AF284,0)+L284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1015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 t="e">
        <f>IF(ISBLANK($Z284),0, LOOKUP($Z284,[1]Skill!$A:$A,[1]Skill!$X:$X)*$AA284/100)+
IF(ISBLANK($AB284),0, LOOKUP($AB284,[1]Skill!$A:$A,[1]Skill!$X:$X)*$AC284/100)+
IF(ISBLANK($AD284),0, LOOKUP($AD284,[1]Skill!$A:$A,[1]Skill!$X:$X)*$AE284/100)</f>
        <v>#N/A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3"/>
        <v>0;0;0;0;0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0.3</v>
      </c>
      <c r="AS284" s="18">
        <v>0</v>
      </c>
      <c r="AT284" s="4" t="str">
        <f t="shared" si="14"/>
        <v>0;0;0;0;0;0.3;0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737</v>
      </c>
      <c r="E285" s="4">
        <v>6</v>
      </c>
      <c r="F285" s="4">
        <v>3</v>
      </c>
      <c r="G285" s="4">
        <v>5</v>
      </c>
      <c r="H285" s="4">
        <f t="shared" si="12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>SUM(J285:K285)+SUM(M285:S285)*5+4.4*SUM(AM285:AS285)+2.5*SUM(AG285:AK285)+IF(ISNUMBER(AF285),AF285,0)+L285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868</v>
      </c>
      <c r="Z285" s="37">
        <v>55000289</v>
      </c>
      <c r="AA285" s="18">
        <v>100</v>
      </c>
      <c r="AB285" s="18"/>
      <c r="AC285" s="18"/>
      <c r="AD285" s="18"/>
      <c r="AE285" s="18"/>
      <c r="AF285" s="18" t="e">
        <f>IF(ISBLANK($Z285),0, LOOKUP($Z285,[1]Skill!$A:$A,[1]Skill!$X:$X)*$AA285/100)+
IF(ISBLANK($AB285),0, LOOKUP($AB285,[1]Skill!$A:$A,[1]Skill!$X:$X)*$AC285/100)+
IF(ISBLANK($AD285),0, LOOKUP($AD285,[1]Skill!$A:$A,[1]Skill!$X:$X)*$AE285/100)</f>
        <v>#N/A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3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4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>SUM(J286:K286)+SUM(M286:S286)*5+4.4*SUM(AM286:AS286)+2.5*SUM(AG286:AK286)+IF(ISNUMBER(AF286),AF286,0)+L286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3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4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2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SUM(J287:K287)+SUM(M287:S287)*5+4.4*SUM(AM287:AS287)+2.5*SUM(AG287:AK287)+IF(ISNUMBER(AF287),AF287,0)+L287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968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3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4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2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SUM(J288:K288)+SUM(M288:S288)*5+4.4*SUM(AM288:AS288)+2.5*SUM(AG288:AK288)+IF(ISNUMBER(AF288),AF288,0)+L288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921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3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4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1088</v>
      </c>
      <c r="C289" s="53" t="s">
        <v>1087</v>
      </c>
      <c r="D289" s="19" t="s">
        <v>1086</v>
      </c>
      <c r="E289" s="4">
        <v>2</v>
      </c>
      <c r="F289" s="4">
        <v>7</v>
      </c>
      <c r="G289" s="4">
        <v>4</v>
      </c>
      <c r="H289" s="4">
        <f t="shared" si="12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SUM(J289:K289)+SUM(M289:S289)*5+4.4*SUM(AM289:AS289)+2.5*SUM(AG289:AK289)+IF(ISNUMBER(AF289),AF289,0)+L289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1089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3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4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894</v>
      </c>
      <c r="E290" s="8">
        <v>4</v>
      </c>
      <c r="F290" s="8">
        <v>5</v>
      </c>
      <c r="G290" s="8">
        <v>0</v>
      </c>
      <c r="H290" s="8">
        <f t="shared" si="12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SUM(J290:K290)+SUM(M290:S290)*5+4.4*SUM(AM290:AS290)+2.5*SUM(AG290:AK290)+IF(ISNUMBER(AF290),AF290,0)+L290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893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3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4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2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SUM(J291:K291)+SUM(M291:S291)*5+4.4*SUM(AM291:AS291)+2.5*SUM(AG291:AK291)+IF(ISNUMBER(AF291),AF291,0)+L291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919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3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4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1073</v>
      </c>
      <c r="C292" s="4" t="s">
        <v>1071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2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SUM(J292:K292)+SUM(M292:S292)*5+4.4*SUM(AM292:AS292)+2.5*SUM(AG292:AK292)+IF(ISNUMBER(AF292),AF292,0)+L292</f>
        <v>0</v>
      </c>
      <c r="U292" s="4">
        <v>10</v>
      </c>
      <c r="V292" s="4">
        <v>20</v>
      </c>
      <c r="W292" s="4">
        <v>0</v>
      </c>
      <c r="X292" s="4" t="s">
        <v>1076</v>
      </c>
      <c r="Y292" s="4" t="s">
        <v>1075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3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4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1074</v>
      </c>
      <c r="C293" s="4" t="s">
        <v>1072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2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SUM(J293:K293)+SUM(M293:S293)*5+4.4*SUM(AM293:AS293)+2.5*SUM(AG293:AK293)+IF(ISNUMBER(AF293),AF293,0)+L293</f>
        <v>3</v>
      </c>
      <c r="U293" s="4">
        <v>10</v>
      </c>
      <c r="V293" s="4">
        <v>20</v>
      </c>
      <c r="W293" s="4">
        <v>0</v>
      </c>
      <c r="X293" s="4" t="s">
        <v>1076</v>
      </c>
      <c r="Y293" s="4" t="s">
        <v>1075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3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4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985</v>
      </c>
      <c r="E294" s="4">
        <v>3</v>
      </c>
      <c r="F294" s="4">
        <v>8</v>
      </c>
      <c r="G294" s="4">
        <v>3</v>
      </c>
      <c r="H294" s="4">
        <f t="shared" si="12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SUM(J294:K294)+SUM(M294:S294)*5+4.4*SUM(AM294:AS294)+2.5*SUM(AG294:AK294)+IF(ISNUMBER(AF294),AF294,0)+L294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984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3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4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2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SUM(J295:K295)+SUM(M295:S295)*5+4.4*SUM(AM295:AS295)+2.5*SUM(AG295:AK295)+IF(ISNUMBER(AF295),AF295,0)+L295</f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1006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3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4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882</v>
      </c>
      <c r="E296" s="8">
        <v>2</v>
      </c>
      <c r="F296" s="8">
        <v>9</v>
      </c>
      <c r="G296" s="8">
        <v>0</v>
      </c>
      <c r="H296" s="8">
        <f t="shared" si="12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SUM(J296:K296)+SUM(M296:S296)*5+4.4*SUM(AM296:AS296)+2.5*SUM(AG296:AK296)+IF(ISNUMBER(AF296),AF296,0)+L296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881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3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4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908</v>
      </c>
      <c r="E297" s="4">
        <v>3</v>
      </c>
      <c r="F297" s="4">
        <v>8</v>
      </c>
      <c r="G297" s="4">
        <v>0</v>
      </c>
      <c r="H297" s="4">
        <f t="shared" si="12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SUM(J297:K297)+SUM(M297:S297)*5+4.4*SUM(AM297:AS297)+2.5*SUM(AG297:AK297)+IF(ISNUMBER(AF297),AF297,0)+L297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907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3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4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910</v>
      </c>
      <c r="E298" s="4">
        <v>2</v>
      </c>
      <c r="F298" s="4">
        <v>9</v>
      </c>
      <c r="G298" s="4">
        <v>0</v>
      </c>
      <c r="H298" s="4">
        <f t="shared" si="12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SUM(J298:K298)+SUM(M298:S298)*5+4.4*SUM(AM298:AS298)+2.5*SUM(AG298:AK298)+IF(ISNUMBER(AF298),AF298,0)+L298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909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3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4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2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SUM(J299:K299)+SUM(M299:S299)*5+4.4*SUM(AM299:AS299)+2.5*SUM(AG299:AK299)+IF(ISNUMBER(AF299),AF299,0)+L299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3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4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2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SUM(J300:K300)+SUM(M300:S300)*5+4.4*SUM(AM300:AS300)+2.5*SUM(AG300:AK300)+IF(ISNUMBER(AF300),AF300,0)+L300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3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4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999</v>
      </c>
      <c r="E301" s="4">
        <v>5</v>
      </c>
      <c r="F301" s="4">
        <v>3</v>
      </c>
      <c r="G301" s="4">
        <v>2</v>
      </c>
      <c r="H301" s="4">
        <f t="shared" si="12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SUM(J301:K301)+SUM(M301:S301)*5+4.4*SUM(AM301:AS301)+2.5*SUM(AG301:AK301)+IF(ISNUMBER(AF301),AF301,0)+L301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1002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3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4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" sqref="AE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3" max="37" width="4.6640625" customWidth="1"/>
    <col min="38" max="38" width="10.109375" customWidth="1"/>
    <col min="39" max="45" width="3.77734375" customWidth="1"/>
    <col min="46" max="46" width="14.77734375" customWidth="1"/>
    <col min="47" max="47" width="5.88671875" customWidth="1"/>
    <col min="48" max="48" width="9" customWidth="1"/>
    <col min="49" max="49" width="6" customWidth="1"/>
    <col min="50" max="50" width="5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1016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1017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1018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2" si="1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18">
        <f>IF(ISBLANK($Z5),0, LOOKUP($Z5,[1]Skill!$A:$A,[1]Skill!$X:$X)*$AA5/100)+
IF(ISBLANK($AB5),0, LOOKUP($AB5,[1]Skill!$A:$A,[1]Skill!$X:$X)*$AC5/100)+
IF(ISBLANK($AD5),0, LOOKUP($AD5,[1]Skill!$A:$A,[1]Skill!$X:$X)*$AE5/100)</f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9" t="str">
        <f t="shared" si="1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 t="shared" ref="AT5:AT12" si="2">CONCATENATE(AM5,";",AN5,";",AO5,";",AP5,";",AQ5,";",AR5,";",AS5)</f>
        <v>0;0;0;0;0;0;0</v>
      </c>
      <c r="AU5" s="50" t="s">
        <v>798</v>
      </c>
      <c r="AV5" s="50"/>
      <c r="AW5" s="4">
        <v>6</v>
      </c>
      <c r="AX5" s="4">
        <v>10000</v>
      </c>
      <c r="AY5" s="18"/>
      <c r="AZ5" s="21">
        <v>1</v>
      </c>
      <c r="BA5" s="32">
        <v>0</v>
      </c>
      <c r="BB5" s="29">
        <v>0</v>
      </c>
    </row>
    <row r="6" spans="1:54">
      <c r="A6">
        <v>51013003</v>
      </c>
      <c r="B6" s="4" t="s">
        <v>1019</v>
      </c>
      <c r="C6" s="4" t="s">
        <v>1020</v>
      </c>
      <c r="D6" s="19"/>
      <c r="E6" s="4">
        <v>1</v>
      </c>
      <c r="F6" s="4">
        <v>10</v>
      </c>
      <c r="G6" s="4">
        <v>0</v>
      </c>
      <c r="H6" s="4">
        <f t="shared" ref="H6" si="3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>SUM(J6:K6)+SUM(M6:S6)*5+4.4*SUM(AM6:AS6)+2.5*SUM(AG6:AK6)+IF(ISNUMBER(AF6),AF6,0)+L6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ref="AL6" si="4">CONCATENATE(AG6,";",AH6,";",AI6,";",AJ6,";",AK6)</f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" si="5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10004</v>
      </c>
      <c r="AY6" s="18"/>
      <c r="AZ6" s="21">
        <v>1</v>
      </c>
      <c r="BA6" s="32">
        <v>0</v>
      </c>
      <c r="BB6" s="29">
        <v>0</v>
      </c>
    </row>
    <row r="7" spans="1:54">
      <c r="A7">
        <v>51013004</v>
      </c>
      <c r="B7" s="4" t="s">
        <v>1022</v>
      </c>
      <c r="C7" s="4" t="s">
        <v>1020</v>
      </c>
      <c r="D7" s="19"/>
      <c r="E7" s="4">
        <v>1</v>
      </c>
      <c r="F7" s="4">
        <v>16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>SUM(J7:K7)+SUM(M7:S7)*5+4.4*SUM(AM7:AS7)+2.5*SUM(AG7:AK7)+IF(ISNUMBER(AF7),AF7,0)+L7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10005</v>
      </c>
      <c r="AY7" s="18"/>
      <c r="AZ7" s="21">
        <v>1</v>
      </c>
      <c r="BA7" s="32">
        <v>0</v>
      </c>
      <c r="BB7" s="29">
        <v>0</v>
      </c>
    </row>
    <row r="8" spans="1:54">
      <c r="A8">
        <v>51018001</v>
      </c>
      <c r="B8" s="8" t="s">
        <v>703</v>
      </c>
      <c r="C8" s="8" t="s">
        <v>702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>SUM(J8:K8)+SUM(M8:S8)*5+4.4*SUM(AM8:AS8)+2.5*SUM(AG8:AK8)+IF(ISNUMBER(AF8),AF8,0)+L8</f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si="1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si="2"/>
        <v>0;0;0;0;0;0;0</v>
      </c>
      <c r="AU8" s="50" t="s">
        <v>798</v>
      </c>
      <c r="AV8" s="50"/>
      <c r="AW8" s="8">
        <v>6</v>
      </c>
      <c r="AX8" s="8">
        <v>10001</v>
      </c>
      <c r="AY8" s="18"/>
      <c r="AZ8" s="21">
        <v>1</v>
      </c>
      <c r="BA8" s="32">
        <v>0</v>
      </c>
      <c r="BB8" s="29">
        <v>0</v>
      </c>
    </row>
    <row r="9" spans="1:54">
      <c r="A9" t="s">
        <v>792</v>
      </c>
      <c r="B9" s="8" t="s">
        <v>787</v>
      </c>
      <c r="C9" s="8" t="s">
        <v>789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>SUM(J9:K9)+SUM(M9:S9)*5+4.4*SUM(AM9:AS9)+2.5*SUM(AG9:AK9)+IF(ISNUMBER(AF9),AF9,0)+L9</f>
        <v>215</v>
      </c>
      <c r="U9" s="8">
        <v>35</v>
      </c>
      <c r="V9" s="8">
        <v>0</v>
      </c>
      <c r="W9" s="8">
        <v>0</v>
      </c>
      <c r="X9" s="8" t="s">
        <v>800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1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2"/>
        <v>0;0;0;0;0;0;0</v>
      </c>
      <c r="AU9" s="50" t="s">
        <v>799</v>
      </c>
      <c r="AV9" s="50"/>
      <c r="AW9" s="8">
        <v>6</v>
      </c>
      <c r="AX9" s="8">
        <v>10002</v>
      </c>
      <c r="AY9" s="18"/>
      <c r="AZ9" s="21">
        <v>1</v>
      </c>
      <c r="BA9" s="32">
        <v>0</v>
      </c>
      <c r="BB9" s="29">
        <v>0</v>
      </c>
    </row>
    <row r="10" spans="1:54">
      <c r="A10" t="s">
        <v>831</v>
      </c>
      <c r="B10" s="8" t="s">
        <v>788</v>
      </c>
      <c r="C10" s="8" t="s">
        <v>790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>SUM(J10:K10)+SUM(M10:S10)*5+4.4*SUM(AM10:AS10)+2.5*SUM(AG10:AK10)+IF(ISNUMBER(AF10),AF10,0)+L10</f>
        <v>150</v>
      </c>
      <c r="U10" s="8">
        <v>40</v>
      </c>
      <c r="V10" s="8">
        <v>0</v>
      </c>
      <c r="W10" s="8">
        <v>0</v>
      </c>
      <c r="X10" s="8" t="s">
        <v>793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ref="AL10" si="9">CONCATENATE(AG10,";",AH10,";",AI10,";",AJ10,";",AK10)</f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2"/>
        <v>0;0;0;0;0;0;0</v>
      </c>
      <c r="AU10" s="50" t="s">
        <v>799</v>
      </c>
      <c r="AV10" s="50"/>
      <c r="AW10" s="8">
        <v>6</v>
      </c>
      <c r="AX10" s="8">
        <v>10003</v>
      </c>
      <c r="AY10" s="18"/>
      <c r="AZ10" s="21">
        <v>1</v>
      </c>
      <c r="BA10" s="32">
        <v>0</v>
      </c>
      <c r="BB10" s="29">
        <v>0</v>
      </c>
    </row>
    <row r="11" spans="1:54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>SUM(J11:K11)+SUM(M11:S11)*5+4.4*SUM(AM11:AS11)+2.5*SUM(AG11:AK11)+IF(ISNUMBER(AF11),AF11,0)+L11</f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si="1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2"/>
        <v>0;0;0;0;0;0;0</v>
      </c>
      <c r="AU11" s="50" t="s">
        <v>798</v>
      </c>
      <c r="AV11" s="50"/>
      <c r="AW11" s="31">
        <v>6</v>
      </c>
      <c r="AX11" s="31">
        <v>291</v>
      </c>
      <c r="AY11" s="18"/>
      <c r="AZ11" s="21">
        <v>1</v>
      </c>
      <c r="BA11" s="32">
        <v>0</v>
      </c>
      <c r="BB11" s="33">
        <v>0</v>
      </c>
    </row>
    <row r="12" spans="1:54">
      <c r="A12" t="s">
        <v>791</v>
      </c>
      <c r="B12" s="8" t="s">
        <v>701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>SUM(J12:K12)+SUM(M12:S12)*5+4.4*SUM(AM12:AS12)+2.5*SUM(AG12:AK12)+IF(ISNUMBER(AF12),AF12,0)+L12</f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1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2"/>
        <v>0;0;0;0;0;0;0</v>
      </c>
      <c r="AU12" s="50" t="s">
        <v>798</v>
      </c>
      <c r="AV12" s="50"/>
      <c r="AW12" s="8">
        <v>6</v>
      </c>
      <c r="AX12" s="8">
        <v>291</v>
      </c>
      <c r="AY12" s="18"/>
      <c r="AZ12" s="21">
        <v>1</v>
      </c>
      <c r="BA12" s="32">
        <v>0</v>
      </c>
      <c r="BB12" s="32">
        <v>0</v>
      </c>
    </row>
  </sheetData>
  <phoneticPr fontId="18" type="noConversion"/>
  <conditionalFormatting sqref="K11:K12 K4 J5:K8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2">
    <cfRule type="cellIs" dxfId="10" priority="21" operator="between">
      <formula>-30</formula>
      <formula>30</formula>
    </cfRule>
  </conditionalFormatting>
  <conditionalFormatting sqref="J11">
    <cfRule type="cellIs" dxfId="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8" priority="16" operator="between">
      <formula>-30</formula>
      <formula>30</formula>
    </cfRule>
  </conditionalFormatting>
  <conditionalFormatting sqref="J10">
    <cfRule type="cellIs" dxfId="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" priority="13" operator="between">
      <formula>-30</formula>
      <formula>30</formula>
    </cfRule>
  </conditionalFormatting>
  <conditionalFormatting sqref="J9">
    <cfRule type="cellIs" dxfId="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5546875" bestFit="1" customWidth="1"/>
  </cols>
  <sheetData>
    <row r="1" spans="1:2">
      <c r="A1" s="23" t="s">
        <v>666</v>
      </c>
      <c r="B1" t="s">
        <v>1109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1106</v>
      </c>
      <c r="B9" s="22">
        <v>1</v>
      </c>
    </row>
    <row r="10" spans="1:2">
      <c r="A10" s="24" t="s">
        <v>1107</v>
      </c>
      <c r="B10" s="22">
        <v>1</v>
      </c>
    </row>
    <row r="11" spans="1:2">
      <c r="A11" s="24" t="s">
        <v>1108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2016-09-17T02:05:46Z</dcterms:modified>
</cp:coreProperties>
</file>