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<sst xmlns="http://schemas.openxmlformats.org/spreadsheetml/2006/main" count="2160" uniqueCount="977">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</sst>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40544"/>
        <c:axId val="311999760"/>
      </c:barChart>
      <c:catAx>
        <c:axId val="667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999760"/>
        <c:crosses val="autoZero"/>
        <c:auto val="1"/>
        <c:lblAlgn val="ctr"/>
        <c:lblOffset val="100"/>
        <c:noMultiLvlLbl val="0"/>
      </c:catAx>
      <c:valAx>
        <c:axId val="311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3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002000"/>
        <c:axId val="312002560"/>
      </c:barChart>
      <c:catAx>
        <c:axId val="3120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02560"/>
        <c:crosses val="autoZero"/>
        <c:auto val="1"/>
        <c:lblAlgn val="ctr"/>
        <c:lblOffset val="100"/>
        <c:noMultiLvlLbl val="0"/>
      </c:catAx>
      <c:valAx>
        <c:axId val="3120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0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25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55900052</v>
          </cell>
          <cell r="X184">
            <v>5</v>
          </cell>
        </row>
        <row r="185">
          <cell r="A185">
            <v>55990001</v>
          </cell>
          <cell r="X185">
            <v>15</v>
          </cell>
        </row>
        <row r="186">
          <cell r="A186">
            <v>55990002</v>
          </cell>
          <cell r="X186">
            <v>15</v>
          </cell>
        </row>
        <row r="187">
          <cell r="A187">
            <v>55990003</v>
          </cell>
          <cell r="X187">
            <v>15</v>
          </cell>
        </row>
        <row r="188">
          <cell r="A188">
            <v>55990004</v>
          </cell>
          <cell r="X188">
            <v>15</v>
          </cell>
        </row>
        <row r="189">
          <cell r="A189">
            <v>55990005</v>
          </cell>
          <cell r="X189">
            <v>15</v>
          </cell>
        </row>
        <row r="190">
          <cell r="A190">
            <v>55990006</v>
          </cell>
          <cell r="X190">
            <v>15</v>
          </cell>
        </row>
        <row r="191">
          <cell r="A191">
            <v>55990011</v>
          </cell>
          <cell r="X191">
            <v>15</v>
          </cell>
        </row>
        <row r="192">
          <cell r="A192">
            <v>55990012</v>
          </cell>
          <cell r="X192">
            <v>15</v>
          </cell>
        </row>
        <row r="193">
          <cell r="A193">
            <v>55990013</v>
          </cell>
          <cell r="X193">
            <v>15</v>
          </cell>
        </row>
        <row r="194">
          <cell r="A194">
            <v>55990014</v>
          </cell>
          <cell r="X194">
            <v>15</v>
          </cell>
        </row>
        <row r="195">
          <cell r="A195">
            <v>55990015</v>
          </cell>
          <cell r="X195">
            <v>15</v>
          </cell>
        </row>
        <row r="196">
          <cell r="A196">
            <v>55990016</v>
          </cell>
          <cell r="X196">
            <v>15</v>
          </cell>
        </row>
        <row r="197">
          <cell r="A197">
            <v>55990101</v>
          </cell>
          <cell r="X197">
            <v>8</v>
          </cell>
        </row>
        <row r="198">
          <cell r="A198">
            <v>55990102</v>
          </cell>
          <cell r="X198">
            <v>25</v>
          </cell>
        </row>
        <row r="199">
          <cell r="A199">
            <v>55990103</v>
          </cell>
          <cell r="X199">
            <v>35</v>
          </cell>
        </row>
        <row r="200">
          <cell r="A200">
            <v>55990104</v>
          </cell>
          <cell r="X200">
            <v>50</v>
          </cell>
        </row>
        <row r="201">
          <cell r="A201">
            <v>55990105</v>
          </cell>
          <cell r="X201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12" totalsRowShown="0" headerRowDxfId="148" dataDxfId="147" tableBorderDxfId="146">
  <autoFilter ref="A3:BA312"/>
  <sortState ref="A4:BA304">
    <sortCondition ref="A3:A304"/>
  </sortState>
  <tableColumns count="53">
    <tableColumn id="1" name="Id" dataDxfId="145"/>
    <tableColumn id="2" name="Name" dataDxfId="144"/>
    <tableColumn id="22" name="Ename" dataDxfId="143"/>
    <tableColumn id="23" name="Remark" dataDxfId="142"/>
    <tableColumn id="3" name="Star" dataDxfId="141"/>
    <tableColumn id="4" name="Type" dataDxfId="140"/>
    <tableColumn id="5" name="Attr" dataDxfId="139"/>
    <tableColumn id="58" name="Quality" dataDxfId="13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37"/>
    <tableColumn id="6" name="AtkP" dataDxfId="136"/>
    <tableColumn id="24" name="VitP" dataDxfId="135"/>
    <tableColumn id="25" name="Modify" dataDxfId="134"/>
    <tableColumn id="9" name="Def" dataDxfId="133"/>
    <tableColumn id="10" name="Mag" dataDxfId="132"/>
    <tableColumn id="32" name="Spd" dataDxfId="131"/>
    <tableColumn id="35" name="Hit" dataDxfId="130"/>
    <tableColumn id="36" name="Dhit" dataDxfId="129"/>
    <tableColumn id="34" name="Crt" dataDxfId="128"/>
    <tableColumn id="33" name="Luk" dataDxfId="127"/>
    <tableColumn id="7" name="Sum" dataDxfId="126">
      <calculatedColumnFormula>SUM(J4:K4)+SUM(M4:S4)*5+4.4*SUM(AJ4:AP4)+2.5*SUM(AD4:AH4)+IF(ISNUMBER(AC4),AC4,0)+L4</calculatedColumnFormula>
    </tableColumn>
    <tableColumn id="13" name="Range" dataDxfId="125"/>
    <tableColumn id="14" name="Mov" dataDxfId="124"/>
    <tableColumn id="51" name="LifeRound" dataDxfId="123"/>
    <tableColumn id="16" name="Arrow" dataDxfId="122"/>
    <tableColumn id="42" name="Skill1" dataDxfId="121"/>
    <tableColumn id="43" name="SkillRate1" dataDxfId="120"/>
    <tableColumn id="44" name="Skill2" dataDxfId="119"/>
    <tableColumn id="45" name="SkillRate2" dataDxfId="118"/>
    <tableColumn id="54" name="~SkillMark" dataDxfId="117">
      <calculatedColumnFormula>IF(ISBLANK($Y4),0, LOOKUP($Y4,[1]Skill!$A:$A,[1]Skill!$X:$X)*$Z4/100)+
IF(ISBLANK($AA4),0, LOOKUP($AA4,[1]Skill!$A:$A,[1]Skill!$X:$X)*$AB4/100)</calculatedColumnFormula>
    </tableColumn>
    <tableColumn id="52" name="~AntiLife" dataDxfId="116"/>
    <tableColumn id="57" name="~AntiMental" dataDxfId="115"/>
    <tableColumn id="56" name="~AntiPhysical" dataDxfId="114"/>
    <tableColumn id="55" name="~AntiElement" dataDxfId="113"/>
    <tableColumn id="53" name="~AntiHelp" dataDxfId="112"/>
    <tableColumn id="30" name="BuffImmune" dataDxfId="111">
      <calculatedColumnFormula>CONCATENATE(AD4,";",AE4,";",AF4,";",AG4,";",AH4)</calculatedColumnFormula>
    </tableColumn>
    <tableColumn id="8" name="~AntiNull" dataDxfId="110"/>
    <tableColumn id="11" name="~AntiWater" dataDxfId="109"/>
    <tableColumn id="26" name="~AntiWind" dataDxfId="108"/>
    <tableColumn id="27" name="~AntiFire" dataDxfId="107"/>
    <tableColumn id="37" name="~AntiEarth" dataDxfId="106"/>
    <tableColumn id="40" name="~AntiLight" dataDxfId="105"/>
    <tableColumn id="41" name="~AntiDark" dataDxfId="104"/>
    <tableColumn id="31" name="AttrDef" dataDxfId="103">
      <calculatedColumnFormula>CONCATENATE(AJ4,";",AK4,";",AL4,";",AM4,";",AN4,";",AO4,";",AP4)</calculatedColumnFormula>
    </tableColumn>
    <tableColumn id="50" name="IsBuilding" dataDxfId="102"/>
    <tableColumn id="29" name="JobId" dataDxfId="101"/>
    <tableColumn id="20" name="DropId1" dataDxfId="100"/>
    <tableColumn id="39" name="DropId2" dataDxfId="99"/>
    <tableColumn id="21" name="Icon" dataDxfId="98"/>
    <tableColumn id="17" name="Cover" dataDxfId="97"/>
    <tableColumn id="18" name="Sound" dataDxfId="96"/>
    <tableColumn id="15" name="IsSpecial" dataDxfId="95"/>
    <tableColumn id="28" name="IsNew" dataDxfId="94"/>
    <tableColumn id="19" name="VsMark" dataDxfId="9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69" dataDxfId="68" tableBorderDxfId="67">
  <autoFilter ref="A3:BA15"/>
  <sortState ref="A4:AF311">
    <sortCondition ref="A3:A311"/>
  </sortState>
  <tableColumns count="53">
    <tableColumn id="1" name="Id" dataDxfId="66"/>
    <tableColumn id="2" name="Name" dataDxfId="65"/>
    <tableColumn id="22" name="Ename" dataDxfId="64"/>
    <tableColumn id="23" name="Remark" dataDxfId="63"/>
    <tableColumn id="3" name="Star" dataDxfId="62"/>
    <tableColumn id="4" name="Type" dataDxfId="61"/>
    <tableColumn id="5" name="Attr" dataDxfId="60"/>
    <tableColumn id="58" name="Quality" dataDxfId="5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58"/>
    <tableColumn id="6" name="AtkP" dataDxfId="57"/>
    <tableColumn id="24" name="VitP" dataDxfId="56"/>
    <tableColumn id="25" name="Modify" dataDxfId="55"/>
    <tableColumn id="9" name="Def" dataDxfId="54"/>
    <tableColumn id="10" name="Mag" dataDxfId="53"/>
    <tableColumn id="32" name="Spd" dataDxfId="52"/>
    <tableColumn id="35" name="Hit" dataDxfId="51"/>
    <tableColumn id="36" name="Dhit" dataDxfId="50"/>
    <tableColumn id="34" name="Crt" dataDxfId="49"/>
    <tableColumn id="33" name="Luk" dataDxfId="48"/>
    <tableColumn id="7" name="Sum" dataDxfId="47">
      <calculatedColumnFormula>SUM(J4:K4)+SUM(M4:S4)*5+4.4*SUM(AJ4:AP4)+2.5*SUM(AD4:AH4)+IF(ISNUMBER(AC4),AC4,0)+L4</calculatedColumnFormula>
    </tableColumn>
    <tableColumn id="13" name="Range" dataDxfId="46"/>
    <tableColumn id="14" name="Mov" dataDxfId="45"/>
    <tableColumn id="60" name="LifeRound" dataDxfId="44"/>
    <tableColumn id="16" name="Arrow" dataDxfId="43"/>
    <tableColumn id="42" name="Skill1" dataDxfId="42"/>
    <tableColumn id="43" name="SkillRate1" dataDxfId="41"/>
    <tableColumn id="44" name="Skill2" dataDxfId="40"/>
    <tableColumn id="45" name="SkillRate2" dataDxfId="39"/>
    <tableColumn id="54" name="~SkillMark" dataDxfId="38">
      <calculatedColumnFormula>IF(ISBLANK($Y4),0, LOOKUP($Y4,[1]Skill!$A:$A,[1]Skill!$X:$X)*$Z4/100)+
IF(ISBLANK($AA4),0, LOOKUP($AA4,[1]Skill!$A:$A,[1]Skill!$X:$X)*$AB4/100)</calculatedColumnFormula>
    </tableColumn>
    <tableColumn id="52" name="~AntiLife" dataDxfId="37"/>
    <tableColumn id="57" name="~AntiMental" dataDxfId="36"/>
    <tableColumn id="56" name="~AntiPhysical" dataDxfId="35"/>
    <tableColumn id="55" name="~AntiElement" dataDxfId="34"/>
    <tableColumn id="53" name="~AntiHelp" dataDxfId="33"/>
    <tableColumn id="30" name="BuffImmune" dataDxfId="32">
      <calculatedColumnFormula>CONCATENATE(AD4,";",AE4,";",AF4,";",AG4,";",AH4)</calculatedColumnFormula>
    </tableColumn>
    <tableColumn id="8" name="~AntiNull" dataDxfId="31"/>
    <tableColumn id="11" name="~AntiWater" dataDxfId="30"/>
    <tableColumn id="26" name="~AntiWind" dataDxfId="29"/>
    <tableColumn id="27" name="~AntiFire" dataDxfId="28"/>
    <tableColumn id="37" name="~AntiEarth" dataDxfId="27"/>
    <tableColumn id="40" name="~AntiLight" dataDxfId="26"/>
    <tableColumn id="41" name="~AntiDark" dataDxfId="25"/>
    <tableColumn id="31" name="AttrDef" dataDxfId="24">
      <calculatedColumnFormula>CONCATENATE(AJ4,";",AK4,";",AL4,";",AM4,";",AN4,";",AO4,";",AP4)</calculatedColumnFormula>
    </tableColumn>
    <tableColumn id="59" name="IsBuilding" dataDxfId="23"/>
    <tableColumn id="29" name="JobId" dataDxfId="22"/>
    <tableColumn id="46" name="DropId1" dataDxfId="21"/>
    <tableColumn id="38" name="DropId2" dataDxfId="20"/>
    <tableColumn id="21" name="Icon" dataDxfId="19"/>
    <tableColumn id="17" name="Cover" dataDxfId="18"/>
    <tableColumn id="18" name="Sound" dataDxfId="17"/>
    <tableColumn id="15" name="IsSpecial" dataDxfId="16"/>
    <tableColumn id="28" name="IsNew" dataDxfId="15"/>
    <tableColumn id="19" name="VsMark" dataDxfId="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3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2"/>
  <sheetViews>
    <sheetView tabSelected="1" workbookViewId="0">
      <pane xSplit="2" ySplit="3" topLeftCell="C300" activePane="bottomRight" state="frozen"/>
      <selection pane="topRight" activeCell="C1" sqref="C1"/>
      <selection pane="bottomLeft" activeCell="A4" sqref="A4"/>
      <selection pane="bottomRight" activeCell="E311" sqref="E31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9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</sheetData>
  <phoneticPr fontId="18" type="noConversion"/>
  <conditionalFormatting sqref="H4:H312">
    <cfRule type="cellIs" dxfId="160" priority="16" operator="greaterThanOrEqual">
      <formula>5</formula>
    </cfRule>
    <cfRule type="cellIs" dxfId="159" priority="27" operator="equal">
      <formula>1</formula>
    </cfRule>
    <cfRule type="cellIs" dxfId="158" priority="28" operator="equal">
      <formula>2</formula>
    </cfRule>
    <cfRule type="cellIs" dxfId="157" priority="29" operator="equal">
      <formula>3</formula>
    </cfRule>
    <cfRule type="cellIs" dxfId="156" priority="30" operator="equal">
      <formula>4</formula>
    </cfRule>
  </conditionalFormatting>
  <conditionalFormatting sqref="D4:D312">
    <cfRule type="cellIs" dxfId="155" priority="8" operator="equal">
      <formula>"未完成"</formula>
    </cfRule>
  </conditionalFormatting>
  <conditionalFormatting sqref="T4:T312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2">
    <cfRule type="cellIs" dxfId="154" priority="2" operator="greaterThanOrEqual">
      <formula>5</formula>
    </cfRule>
    <cfRule type="cellIs" dxfId="153" priority="3" operator="equal">
      <formula>1</formula>
    </cfRule>
    <cfRule type="cellIs" dxfId="152" priority="4" operator="equal">
      <formula>2</formula>
    </cfRule>
    <cfRule type="cellIs" dxfId="151" priority="5" operator="equal">
      <formula>3</formula>
    </cfRule>
    <cfRule type="cellIs" dxfId="150" priority="6" operator="equal">
      <formula>4</formula>
    </cfRule>
  </conditionalFormatting>
  <conditionalFormatting sqref="D306:D312">
    <cfRule type="cellIs" dxfId="149" priority="1" operator="equal">
      <formula>"未完成"</formula>
    </cfRule>
  </conditionalFormatting>
  <conditionalFormatting sqref="T306:T3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92" priority="37" operator="between">
      <formula>-30</formula>
      <formula>30</formula>
    </cfRule>
  </conditionalFormatting>
  <conditionalFormatting sqref="J4">
    <cfRule type="cellIs" dxfId="91" priority="36" operator="between">
      <formula>-30</formula>
      <formula>30</formula>
    </cfRule>
  </conditionalFormatting>
  <conditionalFormatting sqref="J15">
    <cfRule type="cellIs" dxfId="90" priority="34" operator="between">
      <formula>-30</formula>
      <formula>30</formula>
    </cfRule>
  </conditionalFormatting>
  <conditionalFormatting sqref="J13">
    <cfRule type="cellIs" dxfId="89" priority="33" operator="between">
      <formula>-30</formula>
      <formula>30</formula>
    </cfRule>
  </conditionalFormatting>
  <conditionalFormatting sqref="K12">
    <cfRule type="cellIs" dxfId="88" priority="29" operator="between">
      <formula>-30</formula>
      <formula>30</formula>
    </cfRule>
  </conditionalFormatting>
  <conditionalFormatting sqref="J12">
    <cfRule type="cellIs" dxfId="87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86" priority="26" operator="between">
      <formula>-30</formula>
      <formula>30</formula>
    </cfRule>
  </conditionalFormatting>
  <conditionalFormatting sqref="J11">
    <cfRule type="cellIs" dxfId="85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84" priority="15" operator="greaterThanOrEqual">
      <formula>5</formula>
    </cfRule>
    <cfRule type="cellIs" dxfId="83" priority="16" operator="equal">
      <formula>1</formula>
    </cfRule>
    <cfRule type="cellIs" dxfId="82" priority="17" operator="equal">
      <formula>2</formula>
    </cfRule>
    <cfRule type="cellIs" dxfId="81" priority="18" operator="equal">
      <formula>3</formula>
    </cfRule>
    <cfRule type="cellIs" dxfId="80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79" priority="13" operator="between">
      <formula>-30</formula>
      <formula>30</formula>
    </cfRule>
  </conditionalFormatting>
  <conditionalFormatting sqref="J5">
    <cfRule type="cellIs" dxfId="78" priority="12" operator="between">
      <formula>-30</formula>
      <formula>30</formula>
    </cfRule>
  </conditionalFormatting>
  <conditionalFormatting sqref="H5">
    <cfRule type="cellIs" dxfId="77" priority="7" operator="greaterThanOrEqual">
      <formula>5</formula>
    </cfRule>
    <cfRule type="cellIs" dxfId="76" priority="8" operator="equal">
      <formula>1</formula>
    </cfRule>
    <cfRule type="cellIs" dxfId="75" priority="9" operator="equal">
      <formula>2</formula>
    </cfRule>
    <cfRule type="cellIs" dxfId="74" priority="10" operator="equal">
      <formula>3</formula>
    </cfRule>
    <cfRule type="cellIs" dxfId="73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72" priority="4" operator="between">
      <formula>-30</formula>
      <formula>30</formula>
    </cfRule>
  </conditionalFormatting>
  <conditionalFormatting sqref="J14">
    <cfRule type="cellIs" dxfId="71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70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2016-12-10T01:38:20Z</dcterms:modified>
</cp:coreProperties>
</file>