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170" windowHeight="9015" activeTab="1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4" i="7" l="1"/>
  <c r="S4" i="7" s="1"/>
  <c r="AH5" i="7"/>
  <c r="S5" i="7" s="1"/>
  <c r="AH6" i="7"/>
  <c r="S6" i="7" s="1"/>
  <c r="AH7" i="7"/>
  <c r="S7" i="7" s="1"/>
  <c r="AH8" i="7"/>
  <c r="S8" i="7" s="1"/>
  <c r="AH9" i="7"/>
  <c r="S9" i="7" s="1"/>
  <c r="AN4" i="7"/>
  <c r="AN5" i="7"/>
  <c r="AN6" i="7"/>
  <c r="AN7" i="7"/>
  <c r="AN8" i="7"/>
  <c r="AN9" i="7"/>
  <c r="AX4" i="7"/>
  <c r="AX5" i="7"/>
  <c r="AX6" i="7"/>
  <c r="AX7" i="7"/>
  <c r="AX8" i="7"/>
  <c r="AX9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AH4" i="1" l="1"/>
  <c r="S4" i="1" s="1"/>
  <c r="AH5" i="1"/>
  <c r="S5" i="1" s="1"/>
  <c r="AH6" i="1"/>
  <c r="S6" i="1" s="1"/>
  <c r="AH7" i="1"/>
  <c r="S7" i="1" s="1"/>
  <c r="AH8" i="1"/>
  <c r="S8" i="1" s="1"/>
  <c r="AH9" i="1"/>
  <c r="S9" i="1" s="1"/>
  <c r="AH10" i="1"/>
  <c r="S10" i="1" s="1"/>
  <c r="AH11" i="1"/>
  <c r="S11" i="1" s="1"/>
  <c r="AH12" i="1"/>
  <c r="S12" i="1" s="1"/>
  <c r="AH13" i="1"/>
  <c r="S13" i="1" s="1"/>
  <c r="AH14" i="1"/>
  <c r="S14" i="1" s="1"/>
  <c r="AH15" i="1"/>
  <c r="S15" i="1" s="1"/>
  <c r="AH16" i="1"/>
  <c r="S16" i="1" s="1"/>
  <c r="AH17" i="1"/>
  <c r="S17" i="1" s="1"/>
  <c r="AH18" i="1"/>
  <c r="S18" i="1" s="1"/>
  <c r="AH19" i="1"/>
  <c r="S19" i="1" s="1"/>
  <c r="AH20" i="1"/>
  <c r="S20" i="1" s="1"/>
  <c r="AH21" i="1"/>
  <c r="S21" i="1" s="1"/>
  <c r="AH22" i="1"/>
  <c r="S22" i="1" s="1"/>
  <c r="AH23" i="1"/>
  <c r="S23" i="1" s="1"/>
  <c r="AH24" i="1"/>
  <c r="S24" i="1" s="1"/>
  <c r="AH25" i="1"/>
  <c r="S25" i="1" s="1"/>
  <c r="AH26" i="1"/>
  <c r="S26" i="1" s="1"/>
  <c r="AH27" i="1"/>
  <c r="S27" i="1" s="1"/>
  <c r="AH28" i="1"/>
  <c r="S28" i="1" s="1"/>
  <c r="AH29" i="1"/>
  <c r="S29" i="1" s="1"/>
  <c r="AH30" i="1"/>
  <c r="S30" i="1" s="1"/>
  <c r="AH31" i="1"/>
  <c r="S31" i="1" s="1"/>
  <c r="AH32" i="1"/>
  <c r="S32" i="1" s="1"/>
  <c r="AH33" i="1"/>
  <c r="S33" i="1" s="1"/>
  <c r="AH34" i="1"/>
  <c r="S34" i="1" s="1"/>
  <c r="AH35" i="1"/>
  <c r="S35" i="1" s="1"/>
  <c r="AH36" i="1"/>
  <c r="S36" i="1" s="1"/>
  <c r="AH37" i="1"/>
  <c r="S37" i="1" s="1"/>
  <c r="AH38" i="1"/>
  <c r="S38" i="1" s="1"/>
  <c r="AH39" i="1"/>
  <c r="S39" i="1" s="1"/>
  <c r="AH40" i="1"/>
  <c r="S40" i="1" s="1"/>
  <c r="AH41" i="1"/>
  <c r="S41" i="1" s="1"/>
  <c r="AH42" i="1"/>
  <c r="S42" i="1" s="1"/>
  <c r="AH43" i="1"/>
  <c r="S43" i="1" s="1"/>
  <c r="AH44" i="1"/>
  <c r="S44" i="1" s="1"/>
  <c r="AH45" i="1"/>
  <c r="S45" i="1" s="1"/>
  <c r="AH46" i="1"/>
  <c r="S46" i="1" s="1"/>
  <c r="AH47" i="1"/>
  <c r="S47" i="1" s="1"/>
  <c r="AH48" i="1"/>
  <c r="S48" i="1" s="1"/>
  <c r="AH49" i="1"/>
  <c r="S49" i="1" s="1"/>
  <c r="AH50" i="1"/>
  <c r="S50" i="1" s="1"/>
  <c r="AH51" i="1"/>
  <c r="S51" i="1" s="1"/>
  <c r="AH52" i="1"/>
  <c r="S52" i="1" s="1"/>
  <c r="AH53" i="1"/>
  <c r="S53" i="1" s="1"/>
  <c r="AH54" i="1"/>
  <c r="S54" i="1" s="1"/>
  <c r="AH55" i="1"/>
  <c r="S55" i="1" s="1"/>
  <c r="AH56" i="1"/>
  <c r="S56" i="1" s="1"/>
  <c r="AH57" i="1"/>
  <c r="S57" i="1" s="1"/>
  <c r="AH58" i="1"/>
  <c r="S58" i="1" s="1"/>
  <c r="AH59" i="1"/>
  <c r="S59" i="1" s="1"/>
  <c r="AH60" i="1"/>
  <c r="S60" i="1" s="1"/>
  <c r="AH61" i="1"/>
  <c r="S61" i="1" s="1"/>
  <c r="AH62" i="1"/>
  <c r="S62" i="1" s="1"/>
  <c r="AH63" i="1"/>
  <c r="S63" i="1" s="1"/>
  <c r="AH64" i="1"/>
  <c r="S64" i="1" s="1"/>
  <c r="AH65" i="1"/>
  <c r="S65" i="1" s="1"/>
  <c r="AH66" i="1"/>
  <c r="S66" i="1" s="1"/>
  <c r="AH67" i="1"/>
  <c r="S67" i="1" s="1"/>
  <c r="AH68" i="1"/>
  <c r="S68" i="1" s="1"/>
  <c r="AH69" i="1"/>
  <c r="S69" i="1" s="1"/>
  <c r="AH70" i="1"/>
  <c r="S70" i="1" s="1"/>
  <c r="AH71" i="1"/>
  <c r="S71" i="1" s="1"/>
  <c r="AH72" i="1"/>
  <c r="S72" i="1" s="1"/>
  <c r="AH73" i="1"/>
  <c r="S73" i="1" s="1"/>
  <c r="AH74" i="1"/>
  <c r="S74" i="1" s="1"/>
  <c r="AH75" i="1"/>
  <c r="S75" i="1" s="1"/>
  <c r="AH76" i="1"/>
  <c r="S76" i="1" s="1"/>
  <c r="AH77" i="1"/>
  <c r="S77" i="1" s="1"/>
  <c r="AH78" i="1"/>
  <c r="S78" i="1" s="1"/>
  <c r="AH79" i="1"/>
  <c r="S79" i="1" s="1"/>
  <c r="AH80" i="1"/>
  <c r="S80" i="1" s="1"/>
  <c r="AH81" i="1"/>
  <c r="S81" i="1" s="1"/>
  <c r="AH82" i="1"/>
  <c r="S82" i="1" s="1"/>
  <c r="AH83" i="1"/>
  <c r="S83" i="1" s="1"/>
  <c r="AH84" i="1"/>
  <c r="S84" i="1" s="1"/>
  <c r="AH85" i="1"/>
  <c r="S85" i="1" s="1"/>
  <c r="AH86" i="1"/>
  <c r="S86" i="1" s="1"/>
  <c r="AH87" i="1"/>
  <c r="S87" i="1" s="1"/>
  <c r="AH88" i="1"/>
  <c r="S88" i="1" s="1"/>
  <c r="AH89" i="1"/>
  <c r="S89" i="1" s="1"/>
  <c r="AH90" i="1"/>
  <c r="S90" i="1" s="1"/>
  <c r="AH91" i="1"/>
  <c r="S91" i="1" s="1"/>
  <c r="AH92" i="1"/>
  <c r="S92" i="1" s="1"/>
  <c r="AH93" i="1"/>
  <c r="S93" i="1" s="1"/>
  <c r="AH94" i="1"/>
  <c r="S94" i="1" s="1"/>
  <c r="AH95" i="1"/>
  <c r="S95" i="1" s="1"/>
  <c r="AH96" i="1"/>
  <c r="S96" i="1" s="1"/>
  <c r="AH97" i="1"/>
  <c r="S97" i="1" s="1"/>
  <c r="AH98" i="1"/>
  <c r="S98" i="1" s="1"/>
  <c r="AH99" i="1"/>
  <c r="S99" i="1" s="1"/>
  <c r="AH100" i="1"/>
  <c r="S100" i="1" s="1"/>
  <c r="AH101" i="1"/>
  <c r="S101" i="1" s="1"/>
  <c r="AH102" i="1"/>
  <c r="S102" i="1" s="1"/>
  <c r="AH103" i="1"/>
  <c r="S103" i="1" s="1"/>
  <c r="AH104" i="1"/>
  <c r="S104" i="1" s="1"/>
  <c r="AH105" i="1"/>
  <c r="S105" i="1" s="1"/>
  <c r="AH106" i="1"/>
  <c r="S106" i="1" s="1"/>
  <c r="AH107" i="1"/>
  <c r="S107" i="1" s="1"/>
  <c r="AH108" i="1"/>
  <c r="S108" i="1" s="1"/>
  <c r="AH109" i="1"/>
  <c r="S109" i="1" s="1"/>
  <c r="AH110" i="1"/>
  <c r="S110" i="1" s="1"/>
  <c r="AH111" i="1"/>
  <c r="S111" i="1" s="1"/>
  <c r="AH112" i="1"/>
  <c r="S112" i="1" s="1"/>
  <c r="AH113" i="1"/>
  <c r="S113" i="1" s="1"/>
  <c r="AH114" i="1"/>
  <c r="S114" i="1" s="1"/>
  <c r="AH115" i="1"/>
  <c r="S115" i="1" s="1"/>
  <c r="AH116" i="1"/>
  <c r="S116" i="1" s="1"/>
  <c r="AH117" i="1"/>
  <c r="S117" i="1" s="1"/>
  <c r="AH118" i="1"/>
  <c r="S118" i="1" s="1"/>
  <c r="AH119" i="1"/>
  <c r="S119" i="1" s="1"/>
  <c r="AH120" i="1"/>
  <c r="S120" i="1" s="1"/>
  <c r="AH121" i="1"/>
  <c r="S121" i="1" s="1"/>
  <c r="AH122" i="1"/>
  <c r="S122" i="1" s="1"/>
  <c r="AH123" i="1"/>
  <c r="S123" i="1" s="1"/>
  <c r="AH124" i="1"/>
  <c r="S124" i="1" s="1"/>
  <c r="AH125" i="1"/>
  <c r="S125" i="1" s="1"/>
  <c r="AH126" i="1"/>
  <c r="S126" i="1" s="1"/>
  <c r="AH127" i="1"/>
  <c r="S127" i="1" s="1"/>
  <c r="AH128" i="1"/>
  <c r="S128" i="1" s="1"/>
  <c r="AH129" i="1"/>
  <c r="S129" i="1" s="1"/>
  <c r="AH130" i="1"/>
  <c r="S130" i="1" s="1"/>
  <c r="AH131" i="1"/>
  <c r="S131" i="1" s="1"/>
  <c r="AH132" i="1"/>
  <c r="S132" i="1" s="1"/>
  <c r="AH133" i="1"/>
  <c r="S133" i="1" s="1"/>
  <c r="AH134" i="1"/>
  <c r="S134" i="1" s="1"/>
  <c r="AH135" i="1"/>
  <c r="S135" i="1" s="1"/>
  <c r="AH136" i="1"/>
  <c r="S136" i="1" s="1"/>
  <c r="AH137" i="1"/>
  <c r="S137" i="1" s="1"/>
  <c r="AH138" i="1"/>
  <c r="S138" i="1" s="1"/>
  <c r="AH139" i="1"/>
  <c r="S139" i="1" s="1"/>
  <c r="AH140" i="1"/>
  <c r="S140" i="1" s="1"/>
  <c r="AH141" i="1"/>
  <c r="S141" i="1" s="1"/>
  <c r="AH142" i="1"/>
  <c r="S142" i="1" s="1"/>
  <c r="AH143" i="1"/>
  <c r="S143" i="1" s="1"/>
  <c r="AH144" i="1"/>
  <c r="S144" i="1" s="1"/>
  <c r="AH145" i="1"/>
  <c r="S145" i="1" s="1"/>
  <c r="AH146" i="1"/>
  <c r="S146" i="1" s="1"/>
  <c r="AH147" i="1"/>
  <c r="S147" i="1" s="1"/>
  <c r="AH148" i="1"/>
  <c r="S148" i="1" s="1"/>
  <c r="AH149" i="1"/>
  <c r="S149" i="1" s="1"/>
  <c r="AH150" i="1"/>
  <c r="S150" i="1" s="1"/>
  <c r="AH151" i="1"/>
  <c r="S151" i="1" s="1"/>
  <c r="AH152" i="1"/>
  <c r="S152" i="1" s="1"/>
  <c r="AH153" i="1"/>
  <c r="S153" i="1" s="1"/>
  <c r="AH154" i="1"/>
  <c r="S154" i="1" s="1"/>
  <c r="AH155" i="1"/>
  <c r="S155" i="1" s="1"/>
  <c r="AH156" i="1"/>
  <c r="S156" i="1" s="1"/>
  <c r="AH157" i="1"/>
  <c r="S157" i="1" s="1"/>
  <c r="AH158" i="1"/>
  <c r="S158" i="1" s="1"/>
  <c r="AH159" i="1"/>
  <c r="S159" i="1" s="1"/>
  <c r="AH160" i="1"/>
  <c r="S160" i="1" s="1"/>
  <c r="AH161" i="1"/>
  <c r="S161" i="1" s="1"/>
  <c r="AH162" i="1"/>
  <c r="S162" i="1" s="1"/>
  <c r="AH163" i="1"/>
  <c r="S163" i="1" s="1"/>
  <c r="AH164" i="1"/>
  <c r="S164" i="1" s="1"/>
  <c r="AH165" i="1"/>
  <c r="S165" i="1" s="1"/>
  <c r="AH166" i="1"/>
  <c r="S166" i="1" s="1"/>
  <c r="AH167" i="1"/>
  <c r="S167" i="1" s="1"/>
  <c r="AH168" i="1"/>
  <c r="S168" i="1" s="1"/>
  <c r="AH169" i="1"/>
  <c r="S169" i="1" s="1"/>
  <c r="AH170" i="1"/>
  <c r="S170" i="1" s="1"/>
  <c r="AH171" i="1"/>
  <c r="S171" i="1" s="1"/>
  <c r="AH172" i="1"/>
  <c r="S172" i="1" s="1"/>
  <c r="AH173" i="1"/>
  <c r="S173" i="1" s="1"/>
  <c r="AH174" i="1"/>
  <c r="S174" i="1" s="1"/>
  <c r="AH175" i="1"/>
  <c r="S175" i="1" s="1"/>
  <c r="AH176" i="1"/>
  <c r="S176" i="1" s="1"/>
  <c r="AH177" i="1"/>
  <c r="S177" i="1" s="1"/>
  <c r="AH178" i="1"/>
  <c r="S178" i="1" s="1"/>
  <c r="AH179" i="1"/>
  <c r="S179" i="1" s="1"/>
  <c r="AH180" i="1"/>
  <c r="S180" i="1" s="1"/>
  <c r="AH181" i="1"/>
  <c r="S181" i="1" s="1"/>
  <c r="AH182" i="1"/>
  <c r="S182" i="1" s="1"/>
  <c r="AH183" i="1"/>
  <c r="S183" i="1" s="1"/>
  <c r="AH184" i="1"/>
  <c r="S184" i="1" s="1"/>
  <c r="AH185" i="1"/>
  <c r="S185" i="1" s="1"/>
  <c r="AH186" i="1"/>
  <c r="S186" i="1" s="1"/>
  <c r="AH187" i="1"/>
  <c r="S187" i="1" s="1"/>
  <c r="AH188" i="1"/>
  <c r="S188" i="1" s="1"/>
  <c r="AH189" i="1"/>
  <c r="S189" i="1" s="1"/>
  <c r="AH190" i="1"/>
  <c r="S190" i="1" s="1"/>
  <c r="AH191" i="1"/>
  <c r="S191" i="1" s="1"/>
  <c r="AH192" i="1"/>
  <c r="S192" i="1" s="1"/>
  <c r="AH193" i="1"/>
  <c r="S193" i="1" s="1"/>
  <c r="AH194" i="1"/>
  <c r="S194" i="1" s="1"/>
  <c r="AH195" i="1"/>
  <c r="S195" i="1" s="1"/>
  <c r="AH196" i="1"/>
  <c r="S196" i="1" s="1"/>
  <c r="AH197" i="1"/>
  <c r="S197" i="1" s="1"/>
  <c r="AH198" i="1"/>
  <c r="S198" i="1" s="1"/>
  <c r="AH199" i="1"/>
  <c r="S199" i="1" s="1"/>
  <c r="AH200" i="1"/>
  <c r="S200" i="1" s="1"/>
  <c r="AH201" i="1"/>
  <c r="S201" i="1" s="1"/>
  <c r="AH202" i="1"/>
  <c r="S202" i="1" s="1"/>
  <c r="AH203" i="1"/>
  <c r="S203" i="1" s="1"/>
  <c r="AH204" i="1"/>
  <c r="S204" i="1" s="1"/>
  <c r="AH205" i="1"/>
  <c r="S205" i="1" s="1"/>
  <c r="AH206" i="1"/>
  <c r="S206" i="1" s="1"/>
  <c r="AH207" i="1"/>
  <c r="S207" i="1" s="1"/>
  <c r="AH208" i="1"/>
  <c r="S208" i="1" s="1"/>
  <c r="AH209" i="1"/>
  <c r="S209" i="1" s="1"/>
  <c r="AH210" i="1"/>
  <c r="S210" i="1" s="1"/>
  <c r="AH211" i="1"/>
  <c r="S211" i="1" s="1"/>
  <c r="AH212" i="1"/>
  <c r="S212" i="1" s="1"/>
  <c r="AH213" i="1"/>
  <c r="S213" i="1" s="1"/>
  <c r="AH214" i="1"/>
  <c r="S214" i="1" s="1"/>
  <c r="AH215" i="1"/>
  <c r="S215" i="1" s="1"/>
  <c r="AH216" i="1"/>
  <c r="S216" i="1" s="1"/>
  <c r="AH217" i="1"/>
  <c r="S217" i="1" s="1"/>
  <c r="AH218" i="1"/>
  <c r="S218" i="1" s="1"/>
  <c r="AH219" i="1"/>
  <c r="S219" i="1" s="1"/>
  <c r="AH220" i="1"/>
  <c r="S220" i="1" s="1"/>
  <c r="AH221" i="1"/>
  <c r="S221" i="1" s="1"/>
  <c r="AH222" i="1"/>
  <c r="S222" i="1" s="1"/>
  <c r="AH223" i="1"/>
  <c r="S223" i="1" s="1"/>
  <c r="AH224" i="1"/>
  <c r="S224" i="1" s="1"/>
  <c r="AH225" i="1"/>
  <c r="S225" i="1" s="1"/>
  <c r="AH226" i="1"/>
  <c r="S226" i="1" s="1"/>
  <c r="AH227" i="1"/>
  <c r="S227" i="1" s="1"/>
  <c r="AH228" i="1"/>
  <c r="S228" i="1" s="1"/>
  <c r="AH229" i="1"/>
  <c r="S229" i="1" s="1"/>
  <c r="AH230" i="1"/>
  <c r="S230" i="1" s="1"/>
  <c r="AH231" i="1"/>
  <c r="S231" i="1" s="1"/>
  <c r="AH232" i="1"/>
  <c r="S232" i="1" s="1"/>
  <c r="AH233" i="1"/>
  <c r="S233" i="1" s="1"/>
  <c r="AH234" i="1"/>
  <c r="S234" i="1" s="1"/>
  <c r="AH235" i="1"/>
  <c r="S235" i="1" s="1"/>
  <c r="AH236" i="1"/>
  <c r="S236" i="1" s="1"/>
  <c r="AH237" i="1"/>
  <c r="S237" i="1" s="1"/>
  <c r="AH238" i="1"/>
  <c r="S238" i="1" s="1"/>
  <c r="AH239" i="1"/>
  <c r="S239" i="1" s="1"/>
  <c r="AH240" i="1"/>
  <c r="S240" i="1" s="1"/>
  <c r="AH241" i="1"/>
  <c r="S241" i="1" s="1"/>
  <c r="AH242" i="1"/>
  <c r="S242" i="1" s="1"/>
  <c r="AH243" i="1"/>
  <c r="S243" i="1" s="1"/>
  <c r="AH244" i="1"/>
  <c r="S244" i="1" s="1"/>
  <c r="AH245" i="1"/>
  <c r="S245" i="1" s="1"/>
  <c r="AH246" i="1"/>
  <c r="S246" i="1" s="1"/>
  <c r="AH247" i="1"/>
  <c r="S247" i="1" s="1"/>
  <c r="AH248" i="1"/>
  <c r="S248" i="1" s="1"/>
  <c r="AH249" i="1"/>
  <c r="S249" i="1" s="1"/>
  <c r="AH250" i="1"/>
  <c r="S250" i="1" s="1"/>
  <c r="AH251" i="1"/>
  <c r="S251" i="1" s="1"/>
  <c r="AH252" i="1"/>
  <c r="S252" i="1" s="1"/>
  <c r="AH253" i="1"/>
  <c r="S253" i="1" s="1"/>
  <c r="AH254" i="1"/>
  <c r="S254" i="1" s="1"/>
  <c r="AH255" i="1"/>
  <c r="S255" i="1" s="1"/>
  <c r="AH256" i="1"/>
  <c r="S256" i="1" s="1"/>
  <c r="AH257" i="1"/>
  <c r="S257" i="1" s="1"/>
  <c r="AH258" i="1"/>
  <c r="S258" i="1" s="1"/>
  <c r="AH259" i="1"/>
  <c r="S259" i="1" s="1"/>
  <c r="AH260" i="1"/>
  <c r="S260" i="1" s="1"/>
  <c r="AH261" i="1"/>
  <c r="S261" i="1" s="1"/>
  <c r="AH262" i="1"/>
  <c r="S262" i="1" s="1"/>
  <c r="AH263" i="1"/>
  <c r="S263" i="1" s="1"/>
  <c r="AH264" i="1"/>
  <c r="S264" i="1" s="1"/>
  <c r="AH265" i="1"/>
  <c r="S265" i="1" s="1"/>
  <c r="AH266" i="1"/>
  <c r="S266" i="1" s="1"/>
  <c r="AH267" i="1"/>
  <c r="S267" i="1" s="1"/>
  <c r="AH268" i="1"/>
  <c r="S268" i="1" s="1"/>
  <c r="AH269" i="1"/>
  <c r="S269" i="1" s="1"/>
  <c r="AH270" i="1"/>
  <c r="S270" i="1" s="1"/>
  <c r="AH271" i="1"/>
  <c r="S271" i="1" s="1"/>
  <c r="AH272" i="1"/>
  <c r="S272" i="1" s="1"/>
  <c r="AH273" i="1"/>
  <c r="S273" i="1" s="1"/>
  <c r="AH274" i="1"/>
  <c r="S274" i="1" s="1"/>
  <c r="AH275" i="1"/>
  <c r="S275" i="1" s="1"/>
  <c r="AH276" i="1"/>
  <c r="S276" i="1" s="1"/>
  <c r="AH277" i="1"/>
  <c r="S277" i="1" s="1"/>
  <c r="AH278" i="1"/>
  <c r="S278" i="1" s="1"/>
  <c r="AH279" i="1"/>
  <c r="S279" i="1" s="1"/>
  <c r="AH280" i="1"/>
  <c r="S280" i="1" s="1"/>
  <c r="AH281" i="1"/>
  <c r="S281" i="1" s="1"/>
  <c r="AH282" i="1"/>
  <c r="S282" i="1" s="1"/>
  <c r="AH283" i="1"/>
  <c r="S283" i="1" s="1"/>
  <c r="AH284" i="1"/>
  <c r="S284" i="1" s="1"/>
  <c r="AH285" i="1"/>
  <c r="S285" i="1" s="1"/>
  <c r="AH286" i="1"/>
  <c r="S286" i="1" s="1"/>
  <c r="AH287" i="1"/>
  <c r="S287" i="1" s="1"/>
  <c r="AH288" i="1"/>
  <c r="S288" i="1" s="1"/>
  <c r="AH289" i="1"/>
  <c r="S289" i="1" s="1"/>
  <c r="AH290" i="1"/>
  <c r="S290" i="1" s="1"/>
  <c r="AH291" i="1"/>
  <c r="S291" i="1" s="1"/>
  <c r="AH292" i="1"/>
  <c r="S292" i="1" s="1"/>
  <c r="AH293" i="1"/>
  <c r="S293" i="1" s="1"/>
  <c r="AH294" i="1"/>
  <c r="S294" i="1" s="1"/>
  <c r="AH295" i="1"/>
  <c r="S295" i="1" s="1"/>
  <c r="AH296" i="1"/>
  <c r="S296" i="1" s="1"/>
  <c r="AH297" i="1"/>
  <c r="S297" i="1" s="1"/>
  <c r="AH298" i="1"/>
  <c r="S298" i="1" s="1"/>
  <c r="AH299" i="1"/>
  <c r="S299" i="1" s="1"/>
  <c r="AH300" i="1"/>
  <c r="S300" i="1" s="1"/>
  <c r="AH301" i="1"/>
  <c r="S301" i="1" s="1"/>
  <c r="AH302" i="1"/>
  <c r="S302" i="1" s="1"/>
  <c r="AH303" i="1"/>
  <c r="S303" i="1" s="1"/>
  <c r="AH304" i="1"/>
  <c r="S304" i="1" s="1"/>
  <c r="AH305" i="1"/>
  <c r="S305" i="1" s="1"/>
  <c r="AH306" i="1"/>
  <c r="S306" i="1" s="1"/>
  <c r="AH307" i="1"/>
  <c r="S307" i="1" s="1"/>
  <c r="AH308" i="1"/>
  <c r="S308" i="1" s="1"/>
  <c r="AH309" i="1"/>
  <c r="S309" i="1" s="1"/>
  <c r="AH310" i="1"/>
  <c r="S310" i="1" s="1"/>
  <c r="AH311" i="1"/>
  <c r="S311" i="1" s="1"/>
  <c r="AX5" i="1" l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</commentList>
</comments>
</file>

<file path=xl/sharedStrings.xml><?xml version="1.0" encoding="utf-8"?>
<sst xmlns="http://schemas.openxmlformats.org/spreadsheetml/2006/main" count="2234" uniqueCount="1412">
  <si>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</si>
  <si>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</si>
  <si>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</si>
  <si>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</si>
  <si>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</si>
  <si>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</si>
  <si>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</si>
  <si>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</si>
  <si>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</si>
  <si>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</si>
  <si>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</si>
  <si>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</si>
  <si>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</si>
  <si>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</si>
  <si>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</si>
  <si>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</si>
  <si>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</si>
  <si>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</si>
  <si>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</si>
  <si>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</si>
  <si>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</si>
  <si>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</si>
  <si>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</si>
  <si>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</si>
  <si>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</si>
  <si>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</si>
  <si>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</si>
  <si>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</si>
  <si>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</si>
  <si>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</si>
  <si>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</si>
  <si>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</si>
  <si>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</si>
  <si>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</si>
  <si>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</si>
  <si>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</si>
  <si>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</si>
  <si>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</si>
  <si>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</si>
  <si>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</si>
  <si>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</si>
  <si>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</si>
  <si>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</si>
  <si>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</si>
  <si>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</si>
  <si>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</si>
  <si>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</si>
  <si>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</si>
  <si>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</si>
  <si>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</si>
  <si>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</si>
  <si>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</si>
  <si>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</si>
  <si>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</si>
  <si>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</si>
  <si>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</si>
  <si>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</si>
  <si>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</si>
  <si>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</si>
  <si>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</si>
  <si>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</si>
  <si>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</si>
  <si>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</si>
  <si>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</si>
  <si>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</si>
  <si>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</si>
  <si>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</si>
  <si>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</si>
  <si>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</si>
  <si>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</si>
  <si>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</si>
  <si>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</si>
  <si>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</si>
  <si>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</si>
  <si>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</si>
  <si>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</si>
  <si>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</si>
  <si>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</si>
  <si>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</si>
  <si>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</si>
  <si>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</si>
  <si>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</si>
  <si>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</si>
  <si>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</si>
  <si>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</si>
  <si>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</si>
  <si>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</si>
  <si>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</si>
  <si>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</si>
  <si>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</si>
  <si>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</si>
  <si>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</si>
  <si>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</si>
  <si>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</si>
  <si>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</si>
  <si>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</si>
  <si>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</si>
  <si>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</si>
  <si>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</si>
  <si>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</si>
  <si>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</si>
  <si>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</si>
  <si>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</si>
  <si>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</si>
  <si>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</si>
  <si>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</si>
  <si>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</si>
  <si>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</si>
  <si>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</si>
  <si>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</si>
  <si>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</si>
  <si>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</si>
  <si>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</si>
  <si>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</si>
  <si>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</si>
  <si>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</si>
  <si>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</si>
  <si>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</si>
  <si>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</si>
  <si>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</si>
  <si>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</si>
  <si>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</si>
  <si>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</si>
  <si>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</si>
  <si>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</si>
  <si>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</si>
  <si>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</si>
  <si>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</si>
  <si>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</si>
  <si>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</si>
  <si>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</si>
  <si>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</si>
  <si>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</si>
  <si>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</si>
  <si>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</si>
  <si>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</si>
  <si>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</si>
  <si>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</si>
  <si>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</si>
  <si>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</si>
  <si>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</si>
  <si>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</si>
  <si>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</si>
  <si>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</si>
  <si>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</si>
  <si>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</si>
  <si>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</si>
  <si>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</si>
  <si>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</si>
  <si>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</si>
  <si>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</si>
  <si>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</si>
  <si>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</si>
  <si>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</si>
  <si>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</si>
  <si>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</si>
  <si>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</si>
  <si>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</si>
  <si>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</si>
  <si>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</si>
  <si>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</si>
  <si>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</si>
  <si>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</si>
  <si>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</si>
  <si>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</si>
  <si>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</si>
  <si>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</si>
  <si>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</si>
  <si>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</si>
  <si>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</si>
  <si>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</si>
  <si>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</si>
  <si>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</si>
  <si>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</si>
  <si>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</si>
  <si>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</si>
  <si>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</si>
  <si>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</si>
  <si>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</si>
  <si>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</si>
  <si>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</si>
  <si>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</si>
  <si>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</si>
  <si>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</si>
  <si>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</si>
  <si>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</si>
  <si>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</si>
  <si>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</si>
  <si>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</si>
  <si>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</si>
  <si>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</si>
  <si>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</si>
  <si>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</si>
  <si>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</si>
  <si>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</si>
  <si>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</si>
  <si>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</si>
  <si>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</si>
  <si>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</si>
  <si>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</si>
  <si>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</si>
  <si>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</si>
  <si>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</si>
  <si>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</si>
  <si>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</si>
  <si>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</si>
  <si>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</si>
  <si>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</si>
  <si>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</si>
  <si>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</si>
  <si>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</si>
  <si>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</si>
  <si>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</si>
  <si>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</si>
  <si>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</si>
  <si>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</si>
  <si>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</si>
  <si>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</si>
  <si>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</si>
  <si>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</si>
  <si>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</si>
  <si>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</si>
  <si>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</si>
  <si>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</si>
  <si>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</si>
  <si>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</si>
  <si>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</si>
  <si>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</si>
  <si>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</si>
  <si>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</si>
  <si>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</si>
  <si>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</si>
  <si>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</si>
  <si>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</si>
  <si>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</si>
  <si>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</si>
  <si>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</si>
  <si>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</si>
  <si>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</si>
  <si>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</si>
  <si>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</si>
  <si>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</si>
  <si>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</si>
  <si>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</si>
  <si>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</si>
  <si>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</si>
  <si>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</si>
  <si>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</si>
  <si>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</si>
  <si>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</si>
  <si>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</si>
  <si>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</si>
  <si>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</si>
  <si>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</si>
  <si>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</si>
  <si>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</si>
  <si>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</si>
  <si>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</si>
  <si>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</si>
  <si>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</si>
  <si>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</si>
  <si>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</si>
  <si>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</si>
  <si>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</si>
  <si>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</si>
  <si>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</si>
  <si>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</si>
  <si>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</si>
  <si>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</si>
  <si>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</si>
  <si>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</si>
  <si>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</si>
  <si>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</si>
  <si>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</si>
  <si>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</si>
  <si>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</si>
  <si>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</si>
  <si>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</si>
  <si>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</si>
  <si>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</si>
  <si>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</si>
  <si>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</si>
  <si>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</si>
  <si>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</si>
  <si>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</si>
  <si>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</si>
  <si>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</si>
  <si>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</si>
  <si>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</si>
  <si>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</si>
  <si>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</si>
  <si>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</si>
  <si>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</si>
  <si>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</si>
  <si>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</si>
  <si>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</si>
  <si>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</si>
  <si>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</si>
  <si>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</si>
  <si>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</si>
  <si>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</si>
  <si>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</si>
  <si>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</si>
  <si>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</si>
  <si>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</si>
  <si>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</si>
  <si>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</si>
  <si>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</si>
  <si>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</si>
  <si>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</si>
  <si>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</si>
  <si>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</si>
  <si>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</si>
  <si>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</si>
  <si>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</si>
  <si>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</si>
  <si>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</si>
  <si>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</si>
  <si>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</si>
  <si>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</si>
  <si>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</si>
  <si>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</si>
  <si>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</si>
  <si>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</si>
  <si>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</si>
  <si>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</si>
  <si>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</si>
  <si>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</si>
  <si>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</si>
  <si>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</si>
  <si>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</si>
  <si>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</si>
  <si>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</si>
  <si>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</si>
  <si>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</si>
  <si>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</si>
  <si>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</si>
  <si>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</si>
  <si>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</si>
  <si>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</si>
  <si>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</si>
  <si>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</si>
  <si>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</si>
  <si>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</si>
  <si>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</si>
  <si>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</si>
  <si>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</si>
  <si>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</si>
  <si>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</si>
  <si>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</si>
  <si>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</si>
  <si>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</si>
  <si>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</si>
  <si>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</si>
  <si>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</si>
  <si>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</si>
  <si>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</si>
  <si>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</si>
  <si>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</si>
  <si>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</si>
  <si>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</si>
  <si>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</si>
  <si>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</si>
  <si>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</si>
  <si>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</si>
  <si>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</si>
  <si>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</si>
  <si>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</si>
  <si>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</si>
  <si>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</si>
  <si>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</si>
  <si>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</si>
  <si>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</si>
  <si>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</si>
  <si>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</si>
  <si>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</si>
  <si>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</si>
  <si>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</si>
  <si>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</si>
  <si>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</si>
  <si>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</si>
  <si>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</si>
  <si>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</si>
  <si>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</si>
  <si>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</si>
  <si>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</si>
  <si>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</si>
  <si>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</si>
  <si>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</si>
  <si>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</si>
  <si>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</si>
  <si>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</si>
  <si>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</si>
  <si>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</si>
  <si>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</si>
  <si>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</si>
  <si>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</si>
  <si>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</si>
  <si>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</si>
  <si>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</si>
  <si>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</si>
  <si>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</si>
  <si>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</si>
  <si>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</si>
  <si>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</si>
  <si>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</si>
  <si>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</si>
  <si>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</si>
  <si>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</si>
  <si>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</si>
  <si>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</si>
  <si>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</si>
  <si>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</si>
  <si>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</si>
  <si>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</si>
  <si>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</si>
  <si>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</si>
  <si>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</si>
  <si>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</si>
  <si>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</si>
  <si>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</si>
  <si>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</si>
  <si>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</si>
  <si>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</si>
  <si>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</si>
  <si>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</si>
  <si>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</si>
  <si>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</si>
  <si>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</si>
  <si>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</si>
  <si>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</si>
  <si>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</si>
  <si>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</si>
  <si>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</si>
  <si>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</si>
  <si>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</si>
  <si>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</si>
  <si>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</si>
  <si>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</si>
  <si>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</si>
  <si>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</si>
  <si>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</si>
  <si>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</si>
  <si>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</si>
  <si>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</si>
  <si>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</si>
  <si>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</si>
  <si>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</si>
  <si>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</si>
  <si>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</si>
  <si>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</si>
  <si>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</si>
  <si>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</si>
  <si>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</si>
  <si>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</si>
  <si>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</si>
  <si>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</si>
  <si>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</si>
  <si>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</si>
  <si>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</si>
  <si>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</si>
  <si>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</si>
  <si>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</si>
  <si>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</si>
  <si>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</si>
  <si>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</si>
  <si>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</si>
  <si>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</si>
  <si>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</si>
  <si>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</si>
  <si>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</si>
  <si>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</si>
  <si>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</si>
  <si>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</si>
  <si>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</si>
  <si>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</si>
  <si>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</si>
  <si>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</si>
  <si>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</si>
  <si>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</si>
  <si>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</si>
  <si>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</si>
  <si>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</si>
  <si>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</si>
  <si>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</si>
  <si>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</si>
  <si>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</si>
  <si>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</si>
  <si>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</si>
  <si>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</si>
  <si>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</si>
  <si>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</si>
  <si>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</si>
  <si>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</si>
  <si>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</si>
  <si>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</si>
  <si>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</si>
  <si>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</si>
  <si>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</si>
  <si>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</si>
  <si>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</si>
  <si>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</si>
  <si>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</si>
  <si>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</si>
  <si>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</si>
  <si>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</si>
  <si>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</si>
  <si>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</si>
  <si>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</si>
  <si>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</si>
  <si>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</si>
  <si>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</si>
  <si>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</si>
  <si>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</si>
  <si>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</si>
  <si>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</si>
  <si>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</si>
  <si>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</si>
  <si>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</si>
  <si>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</si>
  <si>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</si>
  <si>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</si>
  <si>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</si>
  <si>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</si>
  <si>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</si>
  <si>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</si>
  <si>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</si>
  <si>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</si>
  <si>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</si>
  <si>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</si>
  <si>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</si>
  <si>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</si>
  <si>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</si>
  <si>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</si>
  <si>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</si>
  <si>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</si>
  <si>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</si>
  <si>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</si>
  <si>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</si>
  <si>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</si>
  <si>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</si>
  <si>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</si>
  <si>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</si>
  <si>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</si>
  <si>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</si>
  <si>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</si>
  <si>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</si>
  <si>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</si>
  <si>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</si>
  <si>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</si>
  <si>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</si>
  <si>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</si>
  <si>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</si>
  <si>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</si>
  <si>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</si>
  <si>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</si>
  <si>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</si>
  <si>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</si>
  <si>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</si>
  <si>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</si>
  <si>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</si>
  <si>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</si>
  <si>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</si>
  <si>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</si>
  <si>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</si>
  <si>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</si>
  <si>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</si>
  <si>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</si>
  <si>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</si>
  <si>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</si>
  <si>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</si>
  <si>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</si>
  <si>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</si>
  <si>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</si>
  <si>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</si>
  <si>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</si>
  <si>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</si>
  <si>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</si>
  <si>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</si>
  <si>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</si>
  <si>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</si>
  <si>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</si>
  <si>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</si>
  <si>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</si>
  <si>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</si>
  <si>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</si>
  <si>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</si>
  <si>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</si>
  <si>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</si>
  <si>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</si>
  <si>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</si>
  <si>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</si>
  <si>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</si>
  <si>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</si>
  <si>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</si>
  <si>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</si>
  <si>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</si>
  <si>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</si>
  <si>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</si>
  <si>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</si>
  <si>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</si>
  <si>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</si>
  <si>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</si>
  <si>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</si>
  <si>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</si>
  <si>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</si>
  <si>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</si>
  <si>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</si>
  <si>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</si>
  <si>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</si>
  <si>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</si>
  <si>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</si>
  <si>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</si>
  <si>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</si>
  <si>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</si>
  <si>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</si>
  <si>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</si>
  <si>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</si>
  <si>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</si>
  <si>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</si>
  <si>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</si>
  <si>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</si>
  <si>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</si>
  <si>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</si>
  <si>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</si>
  <si>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</si>
  <si>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</si>
  <si>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</si>
  <si>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</si>
  <si>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</si>
  <si>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</si>
  <si>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</si>
  <si>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</si>
  <si>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</si>
  <si>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</si>
  <si>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</si>
  <si>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</si>
  <si>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</si>
  <si>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</si>
  <si>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</si>
  <si>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</si>
  <si>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</si>
  <si>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</si>
  <si>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</si>
  <si>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</si>
  <si>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</si>
  <si>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</si>
  <si>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</si>
  <si>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</si>
  <si>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</si>
  <si>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</si>
  <si>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</si>
  <si>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</si>
  <si>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</si>
  <si>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</si>
  <si>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</si>
  <si>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</si>
  <si>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</si>
  <si>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</si>
  <si>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</si>
  <si>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</si>
  <si>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</si>
  <si>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</si>
  <si>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</si>
  <si>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</si>
  <si>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</si>
  <si>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</si>
  <si>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</si>
  <si>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</si>
  <si>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</si>
  <si>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</si>
  <si>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</si>
  <si>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</si>
  <si>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</si>
  <si>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</si>
  <si>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</si>
  <si>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</si>
  <si>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</si>
  <si>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</si>
  <si>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</si>
  <si>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</si>
  <si>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</si>
  <si>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</si>
  <si>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</si>
  <si>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</si>
  <si>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</si>
  <si>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</si>
  <si>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</si>
  <si>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</si>
  <si>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</si>
  <si>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</si>
  <si>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</si>
  <si>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</si>
  <si>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</si>
  <si>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</si>
  <si>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</si>
  <si>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</si>
  <si>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</si>
  <si>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</si>
  <si>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</si>
  <si>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</si>
  <si>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</si>
  <si>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</si>
  <si>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</si>
  <si>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</si>
  <si>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</si>
  <si>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</si>
  <si>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</si>
  <si>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</si>
  <si>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</si>
  <si>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</si>
  <si>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</si>
  <si>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</si>
  <si>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</si>
  <si>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</si>
  <si>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</si>
  <si>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</si>
  <si>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</si>
  <si>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</si>
  <si>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</si>
  <si>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</si>
  <si>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</si>
  <si>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</si>
  <si>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</si>
  <si>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</si>
  <si>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</si>
  <si>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</si>
  <si>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</si>
  <si>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</si>
  <si>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</si>
  <si>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</si>
  <si>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</si>
  <si>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</si>
  <si>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</si>
  <si>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</si>
  <si>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</si>
  <si>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</si>
  <si>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</si>
  <si>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</si>
  <si>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</si>
  <si>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</si>
  <si>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</si>
  <si>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</si>
  <si>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</si>
  <si>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</si>
  <si>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</si>
  <si>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</si>
  <si>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</si>
  <si>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</si>
  <si>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</si>
  <si>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</si>
  <si>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</si>
  <si>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</si>
  <si>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</si>
  <si>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</si>
  <si>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</si>
  <si>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</si>
  <si>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</si>
  <si>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</si>
  <si>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</si>
  <si>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</si>
  <si>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</si>
  <si>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</si>
  <si>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</si>
  <si>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</si>
  <si>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</si>
  <si>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</si>
  <si>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</si>
  <si>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</si>
  <si>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</si>
  <si>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</si>
  <si>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</si>
  <si>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</si>
  <si>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</si>
  <si>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</si>
  <si>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</si>
  <si>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</si>
  <si>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</si>
  <si>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</si>
  <si>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</si>
  <si>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</si>
  <si>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</si>
  <si>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</si>
  <si>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</si>
  <si>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</si>
  <si>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</si>
  <si>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</si>
  <si>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</si>
  <si>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</si>
  <si>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</si>
  <si>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</si>
  <si>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</si>
  <si>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</si>
  <si>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</si>
  <si>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</si>
  <si>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</si>
  <si>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</si>
  <si>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</si>
  <si>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</si>
  <si>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</si>
  <si>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</si>
  <si>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</si>
  <si>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</si>
  <si>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</si>
  <si>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</si>
  <si>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</si>
  <si>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</si>
  <si>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</si>
  <si>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</si>
  <si>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</si>
  <si>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</si>
  <si>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</si>
  <si>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</si>
  <si>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</si>
  <si>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</si>
  <si>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</si>
  <si>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</si>
  <si>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</si>
  <si>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</si>
  <si>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</si>
  <si>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</si>
  <si>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</si>
  <si>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</si>
  <si>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</si>
  <si>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</si>
  <si>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</si>
  <si>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</si>
  <si>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</si>
  <si>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</si>
  <si>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</si>
  <si>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</si>
  <si>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</si>
  <si>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</si>
  <si>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</si>
  <si>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</si>
  <si>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</si>
  <si>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</si>
  <si>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</si>
  <si>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</si>
  <si>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</si>
  <si>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</si>
  <si>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</si>
  <si>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</si>
  <si>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</si>
  <si>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</si>
  <si>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</si>
  <si>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</si>
  <si>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</si>
  <si>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</si>
  <si>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</si>
  <si>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</si>
  <si>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</si>
  <si>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</si>
  <si>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</si>
  <si>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</si>
  <si>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</si>
  <si>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</si>
  <si>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</si>
  <si>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</si>
  <si>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</si>
  <si>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</si>
  <si>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</si>
  <si>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</si>
  <si>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</si>
  <si>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</si>
  <si>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</si>
  <si>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</si>
  <si>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</si>
  <si>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</si>
  <si>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</si>
  <si>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</si>
  <si>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</si>
  <si>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</si>
  <si>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</si>
  <si>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</si>
  <si>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</si>
  <si>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</si>
  <si>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</si>
  <si>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</si>
  <si>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</si>
  <si>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</si>
  <si>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</si>
  <si>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</si>
  <si>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</si>
  <si>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</si>
  <si>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</si>
  <si>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</si>
  <si>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</si>
  <si>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</si>
  <si>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</si>
  <si>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</si>
  <si>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</si>
  <si>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</si>
  <si>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</si>
  <si>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</si>
  <si>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</si>
  <si>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</si>
  <si>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</si>
  <si>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</si>
  <si>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</si>
  <si>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</si>
  <si>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</si>
  <si>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</si>
  <si>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</si>
  <si>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</si>
  <si>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</si>
  <si>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</si>
  <si>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</si>
  <si>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</si>
  <si>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</si>
  <si>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</si>
  <si>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</si>
  <si>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</si>
  <si>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</si>
  <si>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</si>
  <si>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</si>
  <si>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</si>
  <si>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</si>
  <si>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</si>
  <si>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</si>
  <si>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</si>
  <si>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</si>
  <si>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</si>
  <si>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</si>
  <si>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</si>
  <si>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</si>
  <si>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</si>
  <si>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</si>
  <si>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</si>
  <si>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</si>
  <si>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</si>
  <si>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</si>
  <si>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</si>
  <si>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</si>
  <si>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</si>
  <si>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</si>
  <si>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</si>
  <si>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</si>
  <si>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</si>
  <si>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</si>
  <si>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</si>
  <si>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</si>
  <si>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</si>
  <si>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</si>
  <si>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</si>
  <si>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</si>
  <si>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</si>
  <si>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</si>
  <si>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</si>
  <si>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</si>
  <si>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</si>
  <si>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</si>
  <si>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</si>
  <si>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</si>
  <si>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</si>
  <si>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</si>
  <si>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</si>
  <si>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</si>
  <si>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</si>
  <si>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</si>
  <si>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</si>
  <si>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</si>
  <si>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</si>
  <si>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</si>
  <si>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</si>
  <si>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</si>
  <si>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</si>
  <si>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</si>
  <si>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</si>
  <si>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</si>
  <si>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</si>
  <si>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</si>
  <si>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</si>
  <si>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</si>
  <si>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</si>
  <si>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</si>
  <si>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</si>
  <si>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</si>
  <si>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</si>
  <si>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</si>
  <si>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</si>
  <si>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</si>
  <si>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</si>
  <si>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</si>
  <si>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</si>
  <si>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</si>
  <si>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</si>
  <si>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</si>
  <si>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</si>
  <si>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</si>
  <si>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</si>
  <si>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</si>
  <si>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</si>
  <si>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</si>
  <si>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</si>
  <si>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</si>
  <si>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</si>
  <si>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</si>
  <si>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</si>
  <si>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</si>
  <si>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</si>
  <si>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</si>
  <si>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</si>
  <si>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</si>
  <si>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</si>
  <si>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</si>
  <si>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</si>
  <si>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</si>
  <si>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</si>
  <si>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</si>
  <si>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</si>
  <si>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</si>
  <si>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</si>
  <si>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</si>
  <si>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</si>
  <si>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</si>
  <si>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</si>
  <si>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</si>
  <si>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</si>
  <si>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</si>
  <si>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</si>
  <si>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</si>
  <si>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</si>
  <si>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</si>
  <si>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</si>
  <si>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</si>
  <si>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</si>
  <si>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</si>
  <si>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</si>
  <si>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</si>
  <si>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</si>
  <si>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</si>
  <si>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</si>
  <si>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</si>
  <si>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</si>
  <si>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55000029;20|55010028;100</t>
  </si>
  <si>
    <t>55000067;100|55010014;100|55010028;100</t>
  </si>
  <si>
    <t>55000035;20|55010001;100</t>
  </si>
  <si>
    <t>55000016;100|55010028;100</t>
  </si>
  <si>
    <t>55000017;100|55000041;20</t>
  </si>
  <si>
    <t>55000002;100|55000037;30|55000043;15</t>
  </si>
  <si>
    <t>55010001;100</t>
  </si>
  <si>
    <t>55000006;100|55010028;100</t>
  </si>
  <si>
    <t>55010015;100</t>
  </si>
  <si>
    <t>55000050;100</t>
  </si>
  <si>
    <t>55010001;100|55010015;100</t>
  </si>
  <si>
    <t>55000060;100|55000062;35|55010004;100</t>
  </si>
  <si>
    <t>55000063;50</t>
  </si>
  <si>
    <t>55000030;35|55000070;100|55010014;100|55010028;100</t>
  </si>
  <si>
    <t>55000073;100|55010001;100</t>
  </si>
  <si>
    <t>55000071;100|55010014;100|55010028;100</t>
  </si>
  <si>
    <t>55000034;20|55000072;100|55010014;100|55010028;100</t>
  </si>
  <si>
    <t>55000020;100</t>
  </si>
  <si>
    <t>55000080;100</t>
  </si>
  <si>
    <t>55000081;100</t>
  </si>
  <si>
    <t>55000039;10|55000082;20</t>
  </si>
  <si>
    <t>55000083;40|55010006;100</t>
  </si>
  <si>
    <t>55000084;35</t>
  </si>
  <si>
    <t>55000085;100</t>
  </si>
  <si>
    <t>55000066;100|55010014;100|55010028;100</t>
  </si>
  <si>
    <t>55000086;100</t>
  </si>
  <si>
    <t>55000090;100</t>
  </si>
  <si>
    <t>55000091;100|55010028;100</t>
  </si>
  <si>
    <t>55000093;25|55010015;100</t>
  </si>
  <si>
    <t>55000062;20</t>
  </si>
  <si>
    <t>55000094;12</t>
  </si>
  <si>
    <t>55010024;100</t>
  </si>
  <si>
    <t>55000095;40|55000096;50|55010007;100</t>
  </si>
  <si>
    <t>55000036;100|55000095;50|55000097;100|55000219;100|55010011;100</t>
  </si>
  <si>
    <t>55000060;100|55000098;35|55000099;100|55010028;100</t>
  </si>
  <si>
    <t>55000041;30|55000100;40|55000102;50</t>
  </si>
  <si>
    <t>55000103;100|55000241;100|55010025;100</t>
  </si>
  <si>
    <t>55000103;100|55000240;15|55010025;100</t>
  </si>
  <si>
    <t>55000060;100|55000093;25|55010005;100|55010019;100|55010028;100</t>
  </si>
  <si>
    <t>55000088;100|55000104;100</t>
  </si>
  <si>
    <t>55000004;100|55000065;100|55010014;100|55010028;100</t>
  </si>
  <si>
    <t>55000101;50|55000105;40|55010025;100</t>
  </si>
  <si>
    <t>55000106;70|55010001;100</t>
  </si>
  <si>
    <t>55000242;50|55000088;50</t>
  </si>
  <si>
    <t>55000110;100|55000219;50</t>
  </si>
  <si>
    <t>55000069;100|55010014;100|55010028;100</t>
  </si>
  <si>
    <t>55000050;100|55000112;25|55010009;100</t>
  </si>
  <si>
    <t>55000030;40|55000113;100</t>
  </si>
  <si>
    <t>55000068;100|55000114;20|55010014;100|55010028;100</t>
  </si>
  <si>
    <t>55000342;100|55000062;15|55010028;100</t>
  </si>
  <si>
    <t>55000115;25|55000116;40|55010017;100|55010028;100</t>
  </si>
  <si>
    <t>55000002;100|55000117;100</t>
  </si>
  <si>
    <t>55000118;100|55000243;100|55010028;100</t>
  </si>
  <si>
    <t>55000005;100|55000279;30</t>
  </si>
  <si>
    <t>55000005;100|55000236;100|55010030;100</t>
  </si>
  <si>
    <t>55000002;100|55000121;100|55010005;100</t>
  </si>
  <si>
    <t>55000123;100|55000244;30|55010007;100|55010009;100|55010011;100</t>
  </si>
  <si>
    <t>55000245;20|55010001;100|55010028;100</t>
  </si>
  <si>
    <t>55000127;100|55000128;100|55000168;100</t>
  </si>
  <si>
    <t>55000132;100|55000269;100</t>
  </si>
  <si>
    <t>55000133;100|55010016;100</t>
  </si>
  <si>
    <t>55000017;100|55000039;12|55000082;40|55010007;100</t>
  </si>
  <si>
    <t>55000135;100|55010005;100|55010019;100|55010028;100</t>
  </si>
  <si>
    <t>55000135;100|55000136;60|55010005;100|55010019;100|55010028;100</t>
  </si>
  <si>
    <t>55000038;30|55010005;100|55010019;100|55010025;100|55010028;100</t>
  </si>
  <si>
    <t>55000143;25|55010004;100</t>
  </si>
  <si>
    <t>55000040;12|55000144;100|55000145;100|55000328;20|55010011;100</t>
  </si>
  <si>
    <t>55000040;12|55000146;100|55000147;100|55000330;20|55010011;100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</si>
  <si>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</si>
  <si>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</si>
  <si>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</si>
  <si>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</si>
  <si>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</si>
  <si>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</si>
  <si>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</si>
  <si>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</si>
  <si>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</si>
  <si>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</si>
  <si>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</si>
  <si>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</si>
  <si>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55000012;100|55000093;70|55000156;100|55010025;100</t>
  </si>
  <si>
    <t>55000088;40|55000159;100|55010029;100</t>
  </si>
  <si>
    <t>55000001;100|55000250;50|55010004;100</t>
  </si>
  <si>
    <t>55000101;100|55000251;100|55010009;100</t>
  </si>
  <si>
    <t>55000010;100|55000160;25</t>
  </si>
  <si>
    <t>55000340;100|55000161;100|55010028;100</t>
  </si>
  <si>
    <t>55000066;100|55000340;100|55000162;100|55010014;100|55010028;100</t>
  </si>
  <si>
    <t>55000017;100|55000043;20|55010004;100</t>
  </si>
  <si>
    <t>55000164;25</t>
  </si>
  <si>
    <t>55000089;40</t>
  </si>
  <si>
    <t>55000079;100</t>
  </si>
  <si>
    <t>55000165;20|55010028;100</t>
  </si>
  <si>
    <t>55010004;100</t>
  </si>
  <si>
    <t>55000170;100|55010008;100</t>
  </si>
  <si>
    <t>55010013;100</t>
  </si>
  <si>
    <t>55000269;100|55010005;100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</si>
  <si>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</si>
  <si>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</si>
  <si>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</si>
  <si>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</si>
  <si>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</si>
  <si>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55000015;100|55000183;30|55010028;100</t>
  </si>
  <si>
    <t>55000186;100|55010001;100|55010030;100</t>
  </si>
  <si>
    <t>55000189;100</t>
  </si>
  <si>
    <t>55000061;100|55000093;60|55000190;100|55010004;100|55010007;100</t>
  </si>
  <si>
    <t>55000044;20|55000191;30|55000192;100|55010007;100</t>
  </si>
  <si>
    <t>55000193;100|55010004;100</t>
  </si>
  <si>
    <t>55000095;25</t>
  </si>
  <si>
    <t>55000194;100|55000244;30|55010002;100|55010007;100|55010011;100</t>
  </si>
  <si>
    <t>55000125;100|55010009;100</t>
  </si>
  <si>
    <t>55000089;70|55010005;100|55010019;100</t>
  </si>
  <si>
    <t>55000074;100|55000131;40</t>
  </si>
  <si>
    <t>55000001;100|55000075;20|55000181;10|55010028;100</t>
  </si>
  <si>
    <t>55000036;100|55000043;15|55000198;100</t>
  </si>
  <si>
    <t>55000002;100|55000079;100|55000199;30</t>
  </si>
  <si>
    <t>55000016;100|55000036;100|55000340;100|55010004;100|55010028;100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</si>
  <si>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</si>
  <si>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</si>
  <si>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</si>
  <si>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</si>
  <si>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</si>
  <si>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55000036;100|55010001;100</t>
  </si>
  <si>
    <t>55000192;100|55000253;100</t>
  </si>
  <si>
    <t>55000197;15|55010028;100</t>
  </si>
  <si>
    <t>55000206;100</t>
  </si>
  <si>
    <t>55000002;100|55000274;100|55010004;100</t>
  </si>
  <si>
    <t>55000038;30</t>
  </si>
  <si>
    <t>55000340;100|55000150;100|55010029;100</t>
  </si>
  <si>
    <t>55000217;80|55010005;100</t>
  </si>
  <si>
    <t>55000143;30|55000219;100</t>
  </si>
  <si>
    <t>55000221;100|55000187;100|55010006;100</t>
  </si>
  <si>
    <t>55000222;100|55000254;40|55010030;100</t>
  </si>
  <si>
    <t>55000160;15|55000245;15|55010019;100|55010028;100</t>
  </si>
  <si>
    <t>55000093;40|55000224;100|55010015;100</t>
  </si>
  <si>
    <t>55010016;100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</si>
  <si>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</si>
  <si>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</si>
  <si>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</si>
  <si>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</si>
  <si>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</si>
  <si>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</si>
  <si>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</si>
  <si>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</si>
  <si>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55000037;50|55000256;100|55000257;100|55010017;100|55010028;100</t>
  </si>
  <si>
    <t>55000258;40|55000259;70|55010004;100</t>
  </si>
  <si>
    <t>55000037;15|55000261;40</t>
  </si>
  <si>
    <t>55000209;100|55000259;100|55000094;15</t>
  </si>
  <si>
    <t>55000001;100|55000263;20</t>
  </si>
  <si>
    <t>55000265;100|55000269;100|55010030;100</t>
  </si>
  <si>
    <t>55000340;100|55000266;100|55010028;100</t>
  </si>
  <si>
    <t>55000181;15|55000267;20|55010028;100|55010030;100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</si>
  <si>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</si>
  <si>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</si>
  <si>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</si>
  <si>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</si>
  <si>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</si>
  <si>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</si>
  <si>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</si>
  <si>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55000342;100|55010028;100</t>
  </si>
  <si>
    <t>55000278;30|55000280;25|55010028;100</t>
  </si>
  <si>
    <t>55000038;15|55010005;100</t>
  </si>
  <si>
    <t>55000289;100|55000290;40</t>
  </si>
  <si>
    <t>55010029;100</t>
  </si>
  <si>
    <t>55000284;25</t>
  </si>
  <si>
    <t>55000246;70|55000294;15</t>
  </si>
  <si>
    <t>55000037;25|55000295;15</t>
  </si>
  <si>
    <t>55000296;100</t>
  </si>
  <si>
    <t>55000015;100|55000195;60|55000299;25|55010030;100</t>
  </si>
  <si>
    <t>55000332;100</t>
  </si>
  <si>
    <t>55000333;100|55010006;100</t>
  </si>
  <si>
    <t>55000045;100|55000286;25|55010014;100|55010028;100</t>
  </si>
  <si>
    <t>55000046;30|55010008;100</t>
  </si>
  <si>
    <t>55000047;100|55010007;100</t>
  </si>
  <si>
    <t>55000107;100|55010007;100</t>
  </si>
  <si>
    <t>55000013;100|55000334;35|55000228;100|55010005;100|55010009;100</t>
  </si>
  <si>
    <t>55000335;30|55010014;100|55010028;100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</si>
  <si>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</si>
  <si>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</si>
  <si>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</si>
  <si>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</si>
  <si>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</si>
  <si>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51019001|HeroCardId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</si>
  <si>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</si>
  <si>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</si>
  <si>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</si>
  <si>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</si>
  <si>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</si>
  <si>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</si>
  <si>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</si>
  <si>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</si>
  <si>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</si>
  <si>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</si>
  <si>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</si>
  <si>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</si>
  <si>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</si>
  <si>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</si>
  <si>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</si>
  <si>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</si>
  <si>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</si>
  <si>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</si>
  <si>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</si>
  <si>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</si>
  <si>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</si>
  <si>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</si>
  <si>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</si>
  <si>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</si>
  <si>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</si>
  <si>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</si>
  <si>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</si>
  <si>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</si>
  <si>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</si>
  <si>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</si>
  <si>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</si>
  <si>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</si>
  <si>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</si>
  <si>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</si>
  <si>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</si>
  <si>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</si>
  <si>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</si>
  <si>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</si>
  <si>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</si>
  <si>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基本/未完成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</si>
  <si>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</si>
  <si>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</si>
  <si>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</si>
  <si>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</si>
  <si>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</si>
  <si>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</si>
  <si>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</si>
  <si>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</si>
  <si>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55010018;100</t>
  </si>
  <si>
    <t>55010003;100</t>
  </si>
  <si>
    <t>55000002;100|55000048;100|55000275;100</t>
  </si>
  <si>
    <t>55000030;100|55010018;100</t>
  </si>
  <si>
    <t>55010017;100|55010018;100</t>
  </si>
  <si>
    <t>55000064;100|55010016;100</t>
  </si>
  <si>
    <t>55000087;30|55010012;100</t>
  </si>
  <si>
    <t>55000108;100|55000109;100|55010019;100|55010028;100</t>
  </si>
  <si>
    <t>55000111;40|55010009;100</t>
  </si>
  <si>
    <t>55000115;70|55000187;100|55010017;100</t>
  </si>
  <si>
    <t>55000114;20|55000119;50|55010012;100</t>
  </si>
  <si>
    <t>55000246;100|55000247;100</t>
  </si>
  <si>
    <t>55000040;12|55000124;100|55000125;100|55000326;20|55010011;100</t>
  </si>
  <si>
    <t>55000126;20|55010004;100</t>
  </si>
  <si>
    <t>55000129;100</t>
  </si>
  <si>
    <t>55000134;100|55010016;100</t>
  </si>
  <si>
    <t>55010003;100|55010004;100|55010028;100</t>
  </si>
  <si>
    <t>55000018;100|55010003;100</t>
  </si>
  <si>
    <t>55000040;12|55000137;100|55000138;100|55000324;20|55010011;100</t>
  </si>
  <si>
    <t>55000040;12|55000109;100|55000139;100|55000331;20|55010011;100</t>
  </si>
  <si>
    <t>55000040;12|55000141;100|55000142;100|55000325;20|55010011;100</t>
  </si>
  <si>
    <t>55000040;12|55000099;100|55000140;100|55000329;20|55010011;100</t>
  </si>
  <si>
    <t>55000031;30|55000155;100</t>
  </si>
  <si>
    <t>55000119;40|55010009;100|55010013;100</t>
  </si>
  <si>
    <t>55000018;100|55010003;100|55010028;100</t>
  </si>
  <si>
    <t>55000150;100|55010013;100</t>
  </si>
  <si>
    <t>55000167;40|55000279;40|55010019;100</t>
  </si>
  <si>
    <t>55000094;8|55000150;100</t>
  </si>
  <si>
    <t>55000179;100|55010016;100</t>
  </si>
  <si>
    <t>55000178;100|55010016;100</t>
  </si>
  <si>
    <t>55000087;35|55000174;100</t>
  </si>
  <si>
    <t>55000297;100|55000298;100</t>
  </si>
  <si>
    <t>55000196;100|55000197;40|55010003;100|55010007;100|55010015;100</t>
  </si>
  <si>
    <t>55000150;100|55000204;100</t>
  </si>
  <si>
    <t>55000003;100|55000205;100|55010019;100|55010028;100</t>
  </si>
  <si>
    <t>55000207;50|55000187;100</t>
  </si>
  <si>
    <t>55000120;30|55010012;100</t>
  </si>
  <si>
    <t>55000103;100|55000210;10|55010019;100|55010028;100</t>
  </si>
  <si>
    <t>55000114;30|55000211;100|55000212;100|55000233;100|55010007;100|55010028;100</t>
  </si>
  <si>
    <t>55000102;100|55000181;8|55000213;100|55000233;100|55010007;100|55010028;100</t>
  </si>
  <si>
    <t>55000101;100|55010013;100</t>
  </si>
  <si>
    <t>55000218;100|55010018;100</t>
  </si>
  <si>
    <t>55000225;100|55010016;100</t>
  </si>
  <si>
    <t>55000226;100|55010016;100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</si>
  <si>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</si>
  <si>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</si>
  <si>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</si>
  <si>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</si>
  <si>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</si>
  <si>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55000272;25|55010018;100</t>
  </si>
  <si>
    <t>55000019;100|55000273;15|55000340;100|55010010;100</t>
  </si>
  <si>
    <t>55000275;70|55000276;40|55000340;100|55010010;100</t>
  </si>
  <si>
    <t>55000136;20|55000277;100|55000340;100|55010010;100</t>
  </si>
  <si>
    <t>55000136;20|55000252;100</t>
  </si>
  <si>
    <t>55000282;30|55010029;100</t>
  </si>
  <si>
    <t>55000285;100|55010029;100</t>
  </si>
  <si>
    <t>55000292;100|55010018;100</t>
  </si>
  <si>
    <t>55000293;100|55010028;100</t>
  </si>
  <si>
    <t>55010002;100</t>
  </si>
  <si>
    <t>55000060;100|55000061;100</t>
  </si>
  <si>
    <t>55000074;100</t>
  </si>
  <si>
    <t>55000075;30|55000239;60|55010012;100</t>
  </si>
  <si>
    <t>55000077;70|55000187;100|55010017;100</t>
  </si>
  <si>
    <t>55000075;60|55000078;100|55010012;100</t>
  </si>
  <si>
    <t>55000130;20|55000131;15</t>
  </si>
  <si>
    <t>55000040;12|55000148;100|55000149;100|55000327;20|55010011;100</t>
  </si>
  <si>
    <t>55000151;100</t>
  </si>
  <si>
    <t>55000157;10|55010009;100</t>
  </si>
  <si>
    <t>55000044;7|55010002;100</t>
  </si>
  <si>
    <t>55000166;70</t>
  </si>
  <si>
    <t>55000049;30</t>
  </si>
  <si>
    <t>55000048;100|55000171;100|55010007;100|55010028;100</t>
  </si>
  <si>
    <t>55000185;100|55010013;100</t>
  </si>
  <si>
    <t>55000188;100|55000252;100|55010012;100</t>
  </si>
  <si>
    <t>55000044;10</t>
  </si>
  <si>
    <t>55000203;40|55010028;100</t>
  </si>
  <si>
    <t>55000001;100|55000038;25</t>
  </si>
  <si>
    <t>55000208;50|55000209;100|55000253;100</t>
  </si>
  <si>
    <t>55000001;100|55000049;20</t>
  </si>
  <si>
    <t>55000215;80|55000216;70|55010024;100</t>
  </si>
  <si>
    <t>55000120;20|55010007;100</t>
  </si>
  <si>
    <t>55000006;100|55000223;100|55010002;100</t>
  </si>
  <si>
    <t>55000131;50|55010002;100|55010004;100</t>
  </si>
  <si>
    <t>55000131;50|55000208;70|55000253;100|55010004;100</t>
  </si>
  <si>
    <t>55000030;40|55000123;100|55000264;70|55010024;100</t>
  </si>
  <si>
    <t>55000199;20</t>
  </si>
  <si>
    <t>55000001;100|55000109;100|55000131;20|55010007;100|55010024;100</t>
  </si>
  <si>
    <t>55000150;100|55000281;20</t>
  </si>
  <si>
    <t>55000120;12|55000284;20</t>
  </si>
  <si>
    <t>55000287;100|55000288;40</t>
  </si>
  <si>
    <t>55000286;40|55000291;40</t>
  </si>
  <si>
    <t>55000088;30|55000089;70|55010029;100</t>
    <phoneticPr fontId="18" type="noConversion"/>
  </si>
  <si>
    <t>55010002;100|55010028;100</t>
    <phoneticPr fontId="18" type="noConversion"/>
  </si>
  <si>
    <t>55000184;100|55010030;100</t>
  </si>
  <si>
    <t>55000070;100|55000214;15|55010002;100|55010014;100|55010028;100</t>
  </si>
  <si>
    <t>55000009;100|55000220;100|55010030;100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</si>
  <si>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</si>
  <si>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</si>
  <si>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</si>
  <si>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</si>
  <si>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</si>
  <si>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</si>
  <si>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</si>
  <si>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</si>
  <si>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</si>
  <si>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</si>
  <si>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</si>
  <si>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</si>
  <si>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Ice</t>
    </r>
    <phoneticPr fontId="18" type="noConversion"/>
  </si>
  <si>
    <t>抗雷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</si>
  <si>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Thunder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</si>
  <si>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</si>
  <si>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</si>
  <si>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</si>
  <si>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</si>
  <si>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</si>
  <si>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</si>
  <si>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</si>
  <si>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</si>
  <si>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</si>
  <si>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</si>
  <si>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</si>
  <si>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</si>
  <si>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</si>
  <si>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</si>
  <si>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技能id5</t>
  </si>
  <si>
    <t>技能概率5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</si>
  <si>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</si>
  <si>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</si>
  <si>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</si>
  <si>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</si>
  <si>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</si>
  <si>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</si>
  <si>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~Skill5</t>
    <phoneticPr fontId="18" type="noConversion"/>
  </si>
  <si>
    <t>~SkillRate5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</si>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</sst>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095296"/>
        <c:axId val="1534096384"/>
      </c:barChart>
      <c:catAx>
        <c:axId val="153409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4096384"/>
        <c:crosses val="autoZero"/>
        <c:auto val="1"/>
        <c:lblAlgn val="ctr"/>
        <c:lblOffset val="100"/>
        <c:noMultiLvlLbl val="0"/>
      </c:catAx>
      <c:valAx>
        <c:axId val="15340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40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Q1" t="str">
            <v>评分</v>
          </cell>
        </row>
        <row r="2">
          <cell r="A2" t="str">
            <v>int</v>
          </cell>
          <cell r="Q2" t="str">
            <v>int</v>
          </cell>
        </row>
        <row r="3">
          <cell r="A3" t="str">
            <v>Id</v>
          </cell>
          <cell r="Q3" t="str">
            <v>Mark</v>
          </cell>
        </row>
        <row r="4">
          <cell r="A4">
            <v>54999738</v>
          </cell>
          <cell r="Q4">
            <v>2200</v>
          </cell>
        </row>
        <row r="5">
          <cell r="A5">
            <v>55000001</v>
          </cell>
          <cell r="Q5">
            <v>200</v>
          </cell>
        </row>
        <row r="6">
          <cell r="A6">
            <v>55000002</v>
          </cell>
          <cell r="Q6">
            <v>80</v>
          </cell>
        </row>
        <row r="7">
          <cell r="A7">
            <v>55000003</v>
          </cell>
          <cell r="Q7">
            <v>120</v>
          </cell>
        </row>
        <row r="8">
          <cell r="A8">
            <v>55000004</v>
          </cell>
          <cell r="Q8">
            <v>66</v>
          </cell>
        </row>
        <row r="9">
          <cell r="A9">
            <v>55000005</v>
          </cell>
          <cell r="Q9">
            <v>132</v>
          </cell>
        </row>
        <row r="10">
          <cell r="A10">
            <v>55000006</v>
          </cell>
          <cell r="Q10">
            <v>66</v>
          </cell>
        </row>
        <row r="11">
          <cell r="A11">
            <v>55000007</v>
          </cell>
          <cell r="Q11">
            <v>132</v>
          </cell>
        </row>
        <row r="12">
          <cell r="A12">
            <v>55000008</v>
          </cell>
          <cell r="Q12">
            <v>66</v>
          </cell>
        </row>
        <row r="13">
          <cell r="A13">
            <v>55000009</v>
          </cell>
          <cell r="Q13">
            <v>132</v>
          </cell>
        </row>
        <row r="14">
          <cell r="A14">
            <v>55000010</v>
          </cell>
          <cell r="Q14">
            <v>66</v>
          </cell>
        </row>
        <row r="15">
          <cell r="A15">
            <v>55000011</v>
          </cell>
          <cell r="Q15">
            <v>132</v>
          </cell>
        </row>
        <row r="16">
          <cell r="A16">
            <v>55000012</v>
          </cell>
          <cell r="Q16">
            <v>66</v>
          </cell>
        </row>
        <row r="17">
          <cell r="A17">
            <v>55000013</v>
          </cell>
          <cell r="Q17">
            <v>132</v>
          </cell>
        </row>
        <row r="18">
          <cell r="A18">
            <v>55000014</v>
          </cell>
          <cell r="Q18">
            <v>66</v>
          </cell>
        </row>
        <row r="19">
          <cell r="A19">
            <v>55000015</v>
          </cell>
          <cell r="Q19">
            <v>132</v>
          </cell>
        </row>
        <row r="20">
          <cell r="A20">
            <v>55000016</v>
          </cell>
          <cell r="Q20">
            <v>66</v>
          </cell>
        </row>
        <row r="21">
          <cell r="A21">
            <v>55000017</v>
          </cell>
          <cell r="Q21">
            <v>66</v>
          </cell>
        </row>
        <row r="22">
          <cell r="A22">
            <v>55000018</v>
          </cell>
          <cell r="Q22">
            <v>66</v>
          </cell>
        </row>
        <row r="23">
          <cell r="A23">
            <v>55000019</v>
          </cell>
          <cell r="Q23">
            <v>132</v>
          </cell>
        </row>
        <row r="24">
          <cell r="A24">
            <v>55000020</v>
          </cell>
          <cell r="Q24">
            <v>160</v>
          </cell>
        </row>
        <row r="25">
          <cell r="A25">
            <v>55000021</v>
          </cell>
          <cell r="Q25">
            <v>0</v>
          </cell>
        </row>
        <row r="26">
          <cell r="A26">
            <v>55000029</v>
          </cell>
          <cell r="Q26">
            <v>300</v>
          </cell>
        </row>
        <row r="27">
          <cell r="A27">
            <v>55000030</v>
          </cell>
          <cell r="Q27">
            <v>400</v>
          </cell>
        </row>
        <row r="28">
          <cell r="A28">
            <v>55000031</v>
          </cell>
          <cell r="Q28">
            <v>400</v>
          </cell>
        </row>
        <row r="29">
          <cell r="A29">
            <v>55000032</v>
          </cell>
          <cell r="Q29">
            <v>600</v>
          </cell>
        </row>
        <row r="30">
          <cell r="A30">
            <v>55000033</v>
          </cell>
          <cell r="Q30">
            <v>600</v>
          </cell>
        </row>
        <row r="31">
          <cell r="A31">
            <v>55000034</v>
          </cell>
          <cell r="Q31">
            <v>120</v>
          </cell>
        </row>
        <row r="32">
          <cell r="A32">
            <v>55000035</v>
          </cell>
          <cell r="Q32">
            <v>800</v>
          </cell>
        </row>
        <row r="33">
          <cell r="A33">
            <v>55000036</v>
          </cell>
          <cell r="Q33">
            <v>100</v>
          </cell>
        </row>
        <row r="34">
          <cell r="A34">
            <v>55000037</v>
          </cell>
          <cell r="Q34">
            <v>500</v>
          </cell>
        </row>
        <row r="35">
          <cell r="A35">
            <v>55000038</v>
          </cell>
          <cell r="Q35">
            <v>1000</v>
          </cell>
        </row>
        <row r="36">
          <cell r="A36">
            <v>55000039</v>
          </cell>
          <cell r="Q36">
            <v>2000</v>
          </cell>
        </row>
        <row r="37">
          <cell r="A37">
            <v>55000040</v>
          </cell>
          <cell r="Q37">
            <v>4000</v>
          </cell>
        </row>
        <row r="38">
          <cell r="A38">
            <v>55000041</v>
          </cell>
          <cell r="Q38">
            <v>2000</v>
          </cell>
        </row>
        <row r="39">
          <cell r="A39">
            <v>55000042</v>
          </cell>
          <cell r="Q39">
            <v>200</v>
          </cell>
        </row>
        <row r="40">
          <cell r="A40">
            <v>55000043</v>
          </cell>
          <cell r="Q40">
            <v>1000</v>
          </cell>
        </row>
        <row r="41">
          <cell r="A41">
            <v>55000044</v>
          </cell>
          <cell r="Q41">
            <v>2500</v>
          </cell>
        </row>
        <row r="42">
          <cell r="A42">
            <v>55000045</v>
          </cell>
          <cell r="Q42">
            <v>200</v>
          </cell>
        </row>
        <row r="43">
          <cell r="A43">
            <v>55000046</v>
          </cell>
          <cell r="Q43">
            <v>80</v>
          </cell>
        </row>
        <row r="44">
          <cell r="A44">
            <v>55000047</v>
          </cell>
          <cell r="Q44">
            <v>120</v>
          </cell>
        </row>
        <row r="45">
          <cell r="A45">
            <v>55000048</v>
          </cell>
          <cell r="Q45">
            <v>300</v>
          </cell>
        </row>
        <row r="46">
          <cell r="A46">
            <v>55000049</v>
          </cell>
          <cell r="Q46">
            <v>300</v>
          </cell>
        </row>
        <row r="47">
          <cell r="A47">
            <v>55000050</v>
          </cell>
          <cell r="Q47">
            <v>160</v>
          </cell>
        </row>
        <row r="48">
          <cell r="A48">
            <v>55000051</v>
          </cell>
          <cell r="Q48">
            <v>500</v>
          </cell>
        </row>
        <row r="49">
          <cell r="A49">
            <v>55000061</v>
          </cell>
          <cell r="Q49">
            <v>175</v>
          </cell>
        </row>
        <row r="50">
          <cell r="A50">
            <v>55000062</v>
          </cell>
          <cell r="Q50">
            <v>450</v>
          </cell>
        </row>
        <row r="51">
          <cell r="A51">
            <v>55000063</v>
          </cell>
          <cell r="Q51">
            <v>1000</v>
          </cell>
        </row>
        <row r="52">
          <cell r="A52">
            <v>55000064</v>
          </cell>
          <cell r="Q52">
            <v>500</v>
          </cell>
        </row>
        <row r="53">
          <cell r="A53">
            <v>55000065</v>
          </cell>
          <cell r="Q53">
            <v>100</v>
          </cell>
        </row>
        <row r="54">
          <cell r="A54">
            <v>55000066</v>
          </cell>
          <cell r="Q54">
            <v>100</v>
          </cell>
        </row>
        <row r="55">
          <cell r="A55">
            <v>55000067</v>
          </cell>
          <cell r="Q55">
            <v>100</v>
          </cell>
        </row>
        <row r="56">
          <cell r="A56">
            <v>55000068</v>
          </cell>
          <cell r="Q56">
            <v>100</v>
          </cell>
        </row>
        <row r="57">
          <cell r="A57">
            <v>55000069</v>
          </cell>
          <cell r="Q57">
            <v>100</v>
          </cell>
        </row>
        <row r="58">
          <cell r="A58">
            <v>55000070</v>
          </cell>
          <cell r="Q58">
            <v>100</v>
          </cell>
        </row>
        <row r="59">
          <cell r="A59">
            <v>55000071</v>
          </cell>
          <cell r="Q59">
            <v>100</v>
          </cell>
        </row>
        <row r="60">
          <cell r="A60">
            <v>55000072</v>
          </cell>
          <cell r="Q60">
            <v>100</v>
          </cell>
        </row>
        <row r="61">
          <cell r="A61">
            <v>55000073</v>
          </cell>
          <cell r="Q61">
            <v>120</v>
          </cell>
        </row>
        <row r="62">
          <cell r="A62">
            <v>55000074</v>
          </cell>
          <cell r="Q62">
            <v>100</v>
          </cell>
        </row>
        <row r="63">
          <cell r="A63">
            <v>55000075</v>
          </cell>
          <cell r="Q63">
            <v>1250</v>
          </cell>
        </row>
        <row r="64">
          <cell r="A64">
            <v>55000076</v>
          </cell>
          <cell r="Q64">
            <v>500</v>
          </cell>
        </row>
        <row r="65">
          <cell r="A65">
            <v>55000077</v>
          </cell>
          <cell r="Q65">
            <v>2600</v>
          </cell>
        </row>
        <row r="66">
          <cell r="A66">
            <v>55000078</v>
          </cell>
          <cell r="Q66">
            <v>-400</v>
          </cell>
        </row>
        <row r="67">
          <cell r="A67">
            <v>55000079</v>
          </cell>
          <cell r="Q67">
            <v>200</v>
          </cell>
        </row>
        <row r="68">
          <cell r="A68">
            <v>55000080</v>
          </cell>
          <cell r="Q68">
            <v>200</v>
          </cell>
        </row>
        <row r="69">
          <cell r="A69">
            <v>55000081</v>
          </cell>
          <cell r="Q69">
            <v>100</v>
          </cell>
        </row>
        <row r="70">
          <cell r="A70">
            <v>55000082</v>
          </cell>
          <cell r="Q70">
            <v>600</v>
          </cell>
        </row>
        <row r="71">
          <cell r="A71">
            <v>55000083</v>
          </cell>
          <cell r="Q71">
            <v>1500</v>
          </cell>
        </row>
        <row r="72">
          <cell r="A72">
            <v>55000084</v>
          </cell>
          <cell r="Q72">
            <v>1000</v>
          </cell>
        </row>
        <row r="73">
          <cell r="A73">
            <v>55000085</v>
          </cell>
          <cell r="Q73">
            <v>250</v>
          </cell>
        </row>
        <row r="74">
          <cell r="A74">
            <v>55000086</v>
          </cell>
          <cell r="Q74">
            <v>132</v>
          </cell>
        </row>
        <row r="75">
          <cell r="A75">
            <v>55000087</v>
          </cell>
          <cell r="Q75">
            <v>600</v>
          </cell>
        </row>
        <row r="76">
          <cell r="A76">
            <v>55000088</v>
          </cell>
          <cell r="Q76">
            <v>300</v>
          </cell>
        </row>
        <row r="77">
          <cell r="A77">
            <v>55000089</v>
          </cell>
          <cell r="Q77">
            <v>600</v>
          </cell>
        </row>
        <row r="78">
          <cell r="A78">
            <v>55000090</v>
          </cell>
          <cell r="Q78">
            <v>600</v>
          </cell>
        </row>
        <row r="79">
          <cell r="A79">
            <v>55000091</v>
          </cell>
          <cell r="Q79">
            <v>-1425</v>
          </cell>
        </row>
        <row r="80">
          <cell r="A80">
            <v>55000092</v>
          </cell>
          <cell r="Q80">
            <v>500</v>
          </cell>
        </row>
        <row r="81">
          <cell r="A81">
            <v>55000093</v>
          </cell>
          <cell r="Q81">
            <v>200</v>
          </cell>
        </row>
        <row r="82">
          <cell r="A82">
            <v>55000094</v>
          </cell>
          <cell r="Q82">
            <v>3000</v>
          </cell>
        </row>
        <row r="83">
          <cell r="A83">
            <v>55000095</v>
          </cell>
          <cell r="Q83">
            <v>300</v>
          </cell>
        </row>
        <row r="84">
          <cell r="A84">
            <v>55000096</v>
          </cell>
          <cell r="Q84">
            <v>280</v>
          </cell>
        </row>
        <row r="85">
          <cell r="A85">
            <v>55000097</v>
          </cell>
          <cell r="Q85">
            <v>80</v>
          </cell>
        </row>
        <row r="86">
          <cell r="A86">
            <v>55000098</v>
          </cell>
          <cell r="Q86">
            <v>400</v>
          </cell>
        </row>
        <row r="87">
          <cell r="A87">
            <v>55000099</v>
          </cell>
          <cell r="Q87">
            <v>55</v>
          </cell>
        </row>
        <row r="88">
          <cell r="A88">
            <v>55000100</v>
          </cell>
          <cell r="Q88">
            <v>555</v>
          </cell>
        </row>
        <row r="89">
          <cell r="A89">
            <v>55000101</v>
          </cell>
          <cell r="Q89">
            <v>180</v>
          </cell>
        </row>
        <row r="90">
          <cell r="A90">
            <v>55000102</v>
          </cell>
          <cell r="Q90">
            <v>300</v>
          </cell>
        </row>
        <row r="91">
          <cell r="A91">
            <v>55000103</v>
          </cell>
          <cell r="Q91">
            <v>1000</v>
          </cell>
        </row>
        <row r="92">
          <cell r="A92">
            <v>55000104</v>
          </cell>
          <cell r="Q92">
            <v>132</v>
          </cell>
        </row>
        <row r="93">
          <cell r="A93">
            <v>55000105</v>
          </cell>
          <cell r="Q93">
            <v>250</v>
          </cell>
        </row>
        <row r="94">
          <cell r="A94">
            <v>55000106</v>
          </cell>
          <cell r="Q94">
            <v>500</v>
          </cell>
        </row>
        <row r="95">
          <cell r="A95">
            <v>55000107</v>
          </cell>
          <cell r="Q95">
            <v>120</v>
          </cell>
        </row>
        <row r="96">
          <cell r="A96">
            <v>55000108</v>
          </cell>
          <cell r="Q96">
            <v>80</v>
          </cell>
        </row>
        <row r="97">
          <cell r="A97">
            <v>55000109</v>
          </cell>
          <cell r="Q97">
            <v>55</v>
          </cell>
        </row>
        <row r="98">
          <cell r="A98">
            <v>55000110</v>
          </cell>
          <cell r="Q98">
            <v>500</v>
          </cell>
        </row>
        <row r="99">
          <cell r="A99">
            <v>55000111</v>
          </cell>
          <cell r="Q99">
            <v>555</v>
          </cell>
        </row>
        <row r="100">
          <cell r="A100">
            <v>55000112</v>
          </cell>
          <cell r="Q100">
            <v>250</v>
          </cell>
        </row>
        <row r="101">
          <cell r="A101">
            <v>55000113</v>
          </cell>
          <cell r="Q101">
            <v>111</v>
          </cell>
        </row>
        <row r="102">
          <cell r="A102">
            <v>55000114</v>
          </cell>
          <cell r="Q102">
            <v>400</v>
          </cell>
        </row>
        <row r="103">
          <cell r="A103">
            <v>55000115</v>
          </cell>
          <cell r="Q103">
            <v>2000</v>
          </cell>
        </row>
        <row r="104">
          <cell r="A104">
            <v>55000116</v>
          </cell>
          <cell r="Q104">
            <v>300</v>
          </cell>
        </row>
        <row r="105">
          <cell r="A105">
            <v>55000117</v>
          </cell>
          <cell r="Q105">
            <v>100</v>
          </cell>
        </row>
        <row r="106">
          <cell r="A106">
            <v>55000118</v>
          </cell>
          <cell r="Q106">
            <v>83</v>
          </cell>
        </row>
        <row r="107">
          <cell r="A107">
            <v>55000119</v>
          </cell>
          <cell r="Q107">
            <v>700</v>
          </cell>
        </row>
        <row r="108">
          <cell r="A108">
            <v>55000120</v>
          </cell>
          <cell r="Q108">
            <v>1000</v>
          </cell>
        </row>
        <row r="109">
          <cell r="A109">
            <v>55000121</v>
          </cell>
          <cell r="Q109">
            <v>333</v>
          </cell>
        </row>
        <row r="110">
          <cell r="A110">
            <v>55000122</v>
          </cell>
          <cell r="Q110">
            <v>120</v>
          </cell>
        </row>
        <row r="111">
          <cell r="A111">
            <v>55000123</v>
          </cell>
          <cell r="Q111">
            <v>200</v>
          </cell>
        </row>
        <row r="112">
          <cell r="A112">
            <v>55000124</v>
          </cell>
          <cell r="Q112">
            <v>111</v>
          </cell>
        </row>
        <row r="113">
          <cell r="A113">
            <v>55000125</v>
          </cell>
          <cell r="Q113">
            <v>55</v>
          </cell>
        </row>
        <row r="114">
          <cell r="A114">
            <v>55000126</v>
          </cell>
          <cell r="Q114">
            <v>400</v>
          </cell>
        </row>
        <row r="115">
          <cell r="A115">
            <v>55000127</v>
          </cell>
          <cell r="Q115">
            <v>100</v>
          </cell>
        </row>
        <row r="116">
          <cell r="A116">
            <v>55000128</v>
          </cell>
          <cell r="Q116">
            <v>100</v>
          </cell>
        </row>
        <row r="117">
          <cell r="A117">
            <v>55000129</v>
          </cell>
          <cell r="Q117">
            <v>300</v>
          </cell>
        </row>
        <row r="118">
          <cell r="A118">
            <v>55000130</v>
          </cell>
          <cell r="Q118">
            <v>300</v>
          </cell>
        </row>
        <row r="119">
          <cell r="A119">
            <v>55000131</v>
          </cell>
          <cell r="Q119">
            <v>500</v>
          </cell>
        </row>
        <row r="120">
          <cell r="A120">
            <v>55000132</v>
          </cell>
          <cell r="Q120">
            <v>300</v>
          </cell>
        </row>
        <row r="121">
          <cell r="A121">
            <v>55000133</v>
          </cell>
          <cell r="Q121">
            <v>500</v>
          </cell>
        </row>
        <row r="122">
          <cell r="A122">
            <v>55000134</v>
          </cell>
          <cell r="Q122">
            <v>500</v>
          </cell>
        </row>
        <row r="123">
          <cell r="A123">
            <v>55000135</v>
          </cell>
          <cell r="Q123">
            <v>-500</v>
          </cell>
        </row>
        <row r="124">
          <cell r="A124">
            <v>55000136</v>
          </cell>
          <cell r="Q124">
            <v>600</v>
          </cell>
        </row>
        <row r="125">
          <cell r="A125">
            <v>55000137</v>
          </cell>
          <cell r="Q125">
            <v>111</v>
          </cell>
        </row>
        <row r="126">
          <cell r="A126">
            <v>55000138</v>
          </cell>
          <cell r="Q126">
            <v>55</v>
          </cell>
        </row>
        <row r="127">
          <cell r="A127">
            <v>55000139</v>
          </cell>
          <cell r="Q127">
            <v>111</v>
          </cell>
        </row>
        <row r="128">
          <cell r="A128">
            <v>55000140</v>
          </cell>
          <cell r="Q128">
            <v>111</v>
          </cell>
        </row>
        <row r="129">
          <cell r="A129">
            <v>55000141</v>
          </cell>
          <cell r="Q129">
            <v>111</v>
          </cell>
        </row>
        <row r="130">
          <cell r="A130">
            <v>55000142</v>
          </cell>
          <cell r="Q130">
            <v>55</v>
          </cell>
        </row>
        <row r="131">
          <cell r="A131">
            <v>55000143</v>
          </cell>
          <cell r="Q131">
            <v>400</v>
          </cell>
        </row>
        <row r="132">
          <cell r="A132">
            <v>55000144</v>
          </cell>
          <cell r="Q132">
            <v>111</v>
          </cell>
        </row>
        <row r="133">
          <cell r="A133">
            <v>55000145</v>
          </cell>
          <cell r="Q133">
            <v>55</v>
          </cell>
        </row>
        <row r="134">
          <cell r="A134">
            <v>55000146</v>
          </cell>
          <cell r="Q134">
            <v>111</v>
          </cell>
        </row>
        <row r="135">
          <cell r="A135">
            <v>55000147</v>
          </cell>
          <cell r="Q135">
            <v>55</v>
          </cell>
        </row>
        <row r="136">
          <cell r="A136">
            <v>55000148</v>
          </cell>
          <cell r="Q136">
            <v>111</v>
          </cell>
        </row>
        <row r="137">
          <cell r="A137">
            <v>55000149</v>
          </cell>
          <cell r="Q137">
            <v>55</v>
          </cell>
        </row>
        <row r="138">
          <cell r="A138">
            <v>55000150</v>
          </cell>
          <cell r="Q138">
            <v>75</v>
          </cell>
        </row>
        <row r="139">
          <cell r="A139">
            <v>55000151</v>
          </cell>
          <cell r="Q139">
            <v>200</v>
          </cell>
        </row>
        <row r="140">
          <cell r="A140">
            <v>55000152</v>
          </cell>
          <cell r="Q140">
            <v>300</v>
          </cell>
        </row>
        <row r="141">
          <cell r="A141">
            <v>55000153</v>
          </cell>
          <cell r="Q141">
            <v>27</v>
          </cell>
        </row>
        <row r="142">
          <cell r="A142">
            <v>55000154</v>
          </cell>
          <cell r="Q142">
            <v>100</v>
          </cell>
        </row>
        <row r="143">
          <cell r="A143">
            <v>55000155</v>
          </cell>
          <cell r="Q143">
            <v>-120</v>
          </cell>
        </row>
        <row r="144">
          <cell r="A144">
            <v>55000156</v>
          </cell>
          <cell r="Q144">
            <v>90</v>
          </cell>
        </row>
        <row r="145">
          <cell r="A145">
            <v>55000157</v>
          </cell>
          <cell r="Q145">
            <v>3000</v>
          </cell>
        </row>
        <row r="146">
          <cell r="A146">
            <v>55000158</v>
          </cell>
          <cell r="Q146">
            <v>700</v>
          </cell>
        </row>
        <row r="147">
          <cell r="A147">
            <v>55000159</v>
          </cell>
          <cell r="Q147">
            <v>120</v>
          </cell>
        </row>
        <row r="148">
          <cell r="A148">
            <v>55000160</v>
          </cell>
          <cell r="Q148">
            <v>950</v>
          </cell>
        </row>
        <row r="149">
          <cell r="A149">
            <v>55000161</v>
          </cell>
          <cell r="Q149">
            <v>83</v>
          </cell>
        </row>
        <row r="150">
          <cell r="A150">
            <v>55000162</v>
          </cell>
          <cell r="Q150">
            <v>100</v>
          </cell>
        </row>
        <row r="151">
          <cell r="A151">
            <v>55000163</v>
          </cell>
          <cell r="Q151">
            <v>1000</v>
          </cell>
        </row>
        <row r="152">
          <cell r="A152">
            <v>55000164</v>
          </cell>
          <cell r="Q152">
            <v>600</v>
          </cell>
        </row>
        <row r="153">
          <cell r="A153">
            <v>55000165</v>
          </cell>
          <cell r="Q153">
            <v>266</v>
          </cell>
        </row>
        <row r="154">
          <cell r="A154">
            <v>55000166</v>
          </cell>
          <cell r="Q154">
            <v>600</v>
          </cell>
        </row>
        <row r="155">
          <cell r="A155">
            <v>55000167</v>
          </cell>
          <cell r="Q155">
            <v>1000</v>
          </cell>
        </row>
        <row r="156">
          <cell r="A156">
            <v>55000168</v>
          </cell>
          <cell r="Q156">
            <v>200</v>
          </cell>
        </row>
        <row r="157">
          <cell r="A157">
            <v>55000169</v>
          </cell>
          <cell r="Q157">
            <v>500</v>
          </cell>
        </row>
        <row r="158">
          <cell r="A158">
            <v>55000170</v>
          </cell>
          <cell r="Q158">
            <v>112</v>
          </cell>
        </row>
        <row r="159">
          <cell r="A159">
            <v>55000171</v>
          </cell>
          <cell r="Q159">
            <v>400</v>
          </cell>
        </row>
        <row r="160">
          <cell r="A160">
            <v>55000172</v>
          </cell>
          <cell r="Q160">
            <v>200</v>
          </cell>
        </row>
        <row r="161">
          <cell r="A161">
            <v>55000173</v>
          </cell>
          <cell r="Q161">
            <v>160</v>
          </cell>
        </row>
        <row r="162">
          <cell r="A162">
            <v>55000174</v>
          </cell>
          <cell r="Q162">
            <v>150</v>
          </cell>
        </row>
        <row r="163">
          <cell r="A163">
            <v>55000175</v>
          </cell>
          <cell r="Q163">
            <v>132</v>
          </cell>
        </row>
        <row r="164">
          <cell r="A164">
            <v>55000176</v>
          </cell>
          <cell r="Q164">
            <v>555</v>
          </cell>
        </row>
        <row r="165">
          <cell r="A165">
            <v>55000177</v>
          </cell>
          <cell r="Q165">
            <v>75</v>
          </cell>
        </row>
        <row r="166">
          <cell r="A166">
            <v>55000178</v>
          </cell>
          <cell r="Q166">
            <v>500</v>
          </cell>
        </row>
        <row r="167">
          <cell r="A167">
            <v>55000179</v>
          </cell>
          <cell r="Q167">
            <v>500</v>
          </cell>
        </row>
        <row r="168">
          <cell r="A168">
            <v>55000180</v>
          </cell>
          <cell r="Q168">
            <v>1000</v>
          </cell>
        </row>
        <row r="169">
          <cell r="A169">
            <v>55000181</v>
          </cell>
          <cell r="Q169">
            <v>4000</v>
          </cell>
        </row>
        <row r="170">
          <cell r="A170">
            <v>55000182</v>
          </cell>
          <cell r="Q170">
            <v>333</v>
          </cell>
        </row>
        <row r="171">
          <cell r="A171">
            <v>55000183</v>
          </cell>
          <cell r="Q171">
            <v>300</v>
          </cell>
        </row>
        <row r="172">
          <cell r="A172">
            <v>55000184</v>
          </cell>
          <cell r="Q172">
            <v>120</v>
          </cell>
        </row>
        <row r="173">
          <cell r="A173">
            <v>55000185</v>
          </cell>
          <cell r="Q173">
            <v>360</v>
          </cell>
        </row>
        <row r="174">
          <cell r="A174">
            <v>55000186</v>
          </cell>
          <cell r="Q174">
            <v>200</v>
          </cell>
        </row>
        <row r="175">
          <cell r="A175">
            <v>55000187</v>
          </cell>
          <cell r="Q175">
            <v>-1200</v>
          </cell>
        </row>
        <row r="176">
          <cell r="A176">
            <v>55000188</v>
          </cell>
          <cell r="Q176">
            <v>-36</v>
          </cell>
        </row>
        <row r="177">
          <cell r="A177">
            <v>55000189</v>
          </cell>
          <cell r="Q177">
            <v>2000</v>
          </cell>
        </row>
        <row r="178">
          <cell r="A178">
            <v>55000190</v>
          </cell>
          <cell r="Q178">
            <v>175</v>
          </cell>
        </row>
        <row r="179">
          <cell r="A179">
            <v>55000191</v>
          </cell>
          <cell r="Q179">
            <v>2222</v>
          </cell>
        </row>
        <row r="180">
          <cell r="A180">
            <v>55000192</v>
          </cell>
          <cell r="Q180">
            <v>200</v>
          </cell>
        </row>
        <row r="181">
          <cell r="A181">
            <v>55000193</v>
          </cell>
          <cell r="Q181">
            <v>60</v>
          </cell>
        </row>
        <row r="182">
          <cell r="A182">
            <v>55000194</v>
          </cell>
          <cell r="Q182">
            <v>166</v>
          </cell>
        </row>
        <row r="183">
          <cell r="A183">
            <v>55000195</v>
          </cell>
          <cell r="Q183">
            <v>100</v>
          </cell>
        </row>
        <row r="184">
          <cell r="A184">
            <v>55000196</v>
          </cell>
          <cell r="Q184">
            <v>150</v>
          </cell>
        </row>
        <row r="185">
          <cell r="A185">
            <v>55000197</v>
          </cell>
          <cell r="Q185">
            <v>300</v>
          </cell>
        </row>
        <row r="186">
          <cell r="A186">
            <v>55000198</v>
          </cell>
          <cell r="Q186">
            <v>200</v>
          </cell>
        </row>
        <row r="187">
          <cell r="A187">
            <v>55000199</v>
          </cell>
          <cell r="Q187">
            <v>600</v>
          </cell>
        </row>
        <row r="188">
          <cell r="A188">
            <v>55000200</v>
          </cell>
          <cell r="Q188">
            <v>1400</v>
          </cell>
        </row>
        <row r="189">
          <cell r="A189">
            <v>55000201</v>
          </cell>
          <cell r="Q189">
            <v>225</v>
          </cell>
        </row>
        <row r="190">
          <cell r="A190">
            <v>55000202</v>
          </cell>
          <cell r="Q190">
            <v>1000</v>
          </cell>
        </row>
        <row r="191">
          <cell r="A191">
            <v>55000203</v>
          </cell>
          <cell r="Q191">
            <v>500</v>
          </cell>
        </row>
        <row r="192">
          <cell r="A192">
            <v>55000204</v>
          </cell>
          <cell r="Q192">
            <v>44</v>
          </cell>
        </row>
        <row r="193">
          <cell r="A193">
            <v>55000205</v>
          </cell>
          <cell r="Q193">
            <v>120</v>
          </cell>
        </row>
        <row r="194">
          <cell r="A194">
            <v>55000206</v>
          </cell>
          <cell r="Q194">
            <v>120</v>
          </cell>
        </row>
        <row r="195">
          <cell r="A195">
            <v>55000207</v>
          </cell>
          <cell r="Q195">
            <v>2500</v>
          </cell>
        </row>
        <row r="196">
          <cell r="A196">
            <v>55000208</v>
          </cell>
          <cell r="Q196">
            <v>50</v>
          </cell>
        </row>
        <row r="197">
          <cell r="A197">
            <v>55000209</v>
          </cell>
          <cell r="Q197">
            <v>44</v>
          </cell>
        </row>
        <row r="198">
          <cell r="A198">
            <v>55000210</v>
          </cell>
          <cell r="Q198">
            <v>666</v>
          </cell>
        </row>
        <row r="199">
          <cell r="A199">
            <v>55000211</v>
          </cell>
          <cell r="Q199">
            <v>11</v>
          </cell>
        </row>
        <row r="200">
          <cell r="A200">
            <v>55000212</v>
          </cell>
          <cell r="Q200">
            <v>300</v>
          </cell>
        </row>
        <row r="201">
          <cell r="A201">
            <v>55000213</v>
          </cell>
          <cell r="Q201">
            <v>11</v>
          </cell>
        </row>
        <row r="202">
          <cell r="A202">
            <v>55000214</v>
          </cell>
          <cell r="Q202">
            <v>1500</v>
          </cell>
        </row>
        <row r="203">
          <cell r="A203">
            <v>55000215</v>
          </cell>
          <cell r="Q203">
            <v>400</v>
          </cell>
        </row>
        <row r="204">
          <cell r="A204">
            <v>55000216</v>
          </cell>
          <cell r="Q204">
            <v>500</v>
          </cell>
        </row>
        <row r="205">
          <cell r="A205">
            <v>55000217</v>
          </cell>
          <cell r="Q205">
            <v>200</v>
          </cell>
        </row>
        <row r="206">
          <cell r="A206">
            <v>55000218</v>
          </cell>
          <cell r="Q206">
            <v>800</v>
          </cell>
        </row>
        <row r="207">
          <cell r="A207">
            <v>55000219</v>
          </cell>
          <cell r="Q207">
            <v>200</v>
          </cell>
        </row>
        <row r="208">
          <cell r="A208">
            <v>55000220</v>
          </cell>
          <cell r="Q208">
            <v>120</v>
          </cell>
        </row>
        <row r="209">
          <cell r="A209">
            <v>55000221</v>
          </cell>
          <cell r="Q209">
            <v>1200</v>
          </cell>
        </row>
        <row r="210">
          <cell r="A210">
            <v>55000222</v>
          </cell>
          <cell r="Q210">
            <v>400</v>
          </cell>
        </row>
        <row r="211">
          <cell r="A211">
            <v>55000223</v>
          </cell>
          <cell r="Q211">
            <v>66</v>
          </cell>
        </row>
        <row r="212">
          <cell r="A212">
            <v>55000224</v>
          </cell>
          <cell r="Q212">
            <v>132</v>
          </cell>
        </row>
        <row r="213">
          <cell r="A213">
            <v>55000225</v>
          </cell>
          <cell r="Q213">
            <v>500</v>
          </cell>
        </row>
        <row r="214">
          <cell r="A214">
            <v>55000226</v>
          </cell>
          <cell r="Q214">
            <v>500</v>
          </cell>
        </row>
        <row r="215">
          <cell r="A215">
            <v>55000227</v>
          </cell>
          <cell r="Q215">
            <v>300</v>
          </cell>
        </row>
        <row r="216">
          <cell r="A216">
            <v>55000228</v>
          </cell>
          <cell r="Q216">
            <v>180</v>
          </cell>
        </row>
        <row r="217">
          <cell r="A217">
            <v>55000229</v>
          </cell>
          <cell r="Q217">
            <v>3000</v>
          </cell>
        </row>
        <row r="218">
          <cell r="A218">
            <v>55000230</v>
          </cell>
          <cell r="Q218">
            <v>-1800</v>
          </cell>
        </row>
        <row r="219">
          <cell r="A219">
            <v>55000231</v>
          </cell>
          <cell r="Q219">
            <v>1500</v>
          </cell>
        </row>
        <row r="220">
          <cell r="A220">
            <v>55000232</v>
          </cell>
          <cell r="Q220">
            <v>300</v>
          </cell>
        </row>
        <row r="221">
          <cell r="A221">
            <v>55000233</v>
          </cell>
          <cell r="Q221">
            <v>-200</v>
          </cell>
        </row>
        <row r="222">
          <cell r="A222">
            <v>55000234</v>
          </cell>
          <cell r="Q222">
            <v>333</v>
          </cell>
        </row>
        <row r="223">
          <cell r="A223">
            <v>55000235</v>
          </cell>
          <cell r="Q223">
            <v>100</v>
          </cell>
        </row>
        <row r="224">
          <cell r="A224">
            <v>55000236</v>
          </cell>
          <cell r="Q224">
            <v>500</v>
          </cell>
        </row>
        <row r="225">
          <cell r="A225">
            <v>55000237</v>
          </cell>
          <cell r="Q225">
            <v>0</v>
          </cell>
        </row>
        <row r="226">
          <cell r="A226">
            <v>55000238</v>
          </cell>
          <cell r="Q226">
            <v>1000</v>
          </cell>
        </row>
        <row r="227">
          <cell r="A227">
            <v>55000239</v>
          </cell>
          <cell r="Q227">
            <v>200</v>
          </cell>
        </row>
        <row r="228">
          <cell r="A228">
            <v>55000240</v>
          </cell>
          <cell r="Q228">
            <v>500</v>
          </cell>
        </row>
        <row r="229">
          <cell r="A229">
            <v>55000241</v>
          </cell>
          <cell r="Q229">
            <v>30</v>
          </cell>
        </row>
        <row r="230">
          <cell r="A230">
            <v>55000242</v>
          </cell>
          <cell r="Q230">
            <v>300</v>
          </cell>
        </row>
        <row r="231">
          <cell r="A231">
            <v>55000243</v>
          </cell>
          <cell r="Q231">
            <v>222</v>
          </cell>
        </row>
        <row r="232">
          <cell r="A232">
            <v>55000244</v>
          </cell>
          <cell r="Q232">
            <v>280</v>
          </cell>
        </row>
        <row r="233">
          <cell r="A233">
            <v>55000245</v>
          </cell>
          <cell r="Q233">
            <v>450</v>
          </cell>
        </row>
        <row r="234">
          <cell r="A234">
            <v>55000246</v>
          </cell>
          <cell r="Q234">
            <v>100</v>
          </cell>
        </row>
        <row r="235">
          <cell r="A235">
            <v>55000247</v>
          </cell>
          <cell r="Q235">
            <v>132</v>
          </cell>
        </row>
        <row r="236">
          <cell r="A236">
            <v>55000248</v>
          </cell>
          <cell r="Q236">
            <v>800</v>
          </cell>
        </row>
        <row r="237">
          <cell r="A237">
            <v>55000249</v>
          </cell>
          <cell r="Q237">
            <v>400</v>
          </cell>
        </row>
        <row r="238">
          <cell r="A238">
            <v>55000250</v>
          </cell>
          <cell r="Q238">
            <v>300</v>
          </cell>
        </row>
        <row r="239">
          <cell r="A239">
            <v>55000251</v>
          </cell>
          <cell r="Q239">
            <v>250</v>
          </cell>
        </row>
        <row r="240">
          <cell r="A240">
            <v>55000252</v>
          </cell>
          <cell r="Q240">
            <v>100</v>
          </cell>
        </row>
        <row r="241">
          <cell r="A241">
            <v>55000253</v>
          </cell>
          <cell r="Q241">
            <v>30</v>
          </cell>
        </row>
        <row r="242">
          <cell r="A242">
            <v>55000254</v>
          </cell>
          <cell r="Q242">
            <v>300</v>
          </cell>
        </row>
        <row r="243">
          <cell r="A243">
            <v>55000255</v>
          </cell>
          <cell r="Q243">
            <v>500</v>
          </cell>
        </row>
        <row r="244">
          <cell r="A244">
            <v>55000256</v>
          </cell>
          <cell r="Q244">
            <v>30</v>
          </cell>
        </row>
        <row r="245">
          <cell r="A245">
            <v>55000257</v>
          </cell>
          <cell r="Q245">
            <v>200</v>
          </cell>
        </row>
        <row r="246">
          <cell r="A246">
            <v>55000258</v>
          </cell>
          <cell r="Q246">
            <v>300</v>
          </cell>
        </row>
        <row r="247">
          <cell r="A247">
            <v>55000259</v>
          </cell>
          <cell r="Q247">
            <v>500</v>
          </cell>
        </row>
        <row r="248">
          <cell r="A248">
            <v>55000260</v>
          </cell>
          <cell r="Q248">
            <v>300</v>
          </cell>
        </row>
        <row r="249">
          <cell r="A249">
            <v>55000261</v>
          </cell>
          <cell r="Q249">
            <v>200</v>
          </cell>
        </row>
        <row r="250">
          <cell r="A250">
            <v>55000263</v>
          </cell>
          <cell r="Q250">
            <v>1000</v>
          </cell>
        </row>
        <row r="251">
          <cell r="A251">
            <v>55000264</v>
          </cell>
          <cell r="Q251">
            <v>300</v>
          </cell>
        </row>
        <row r="252">
          <cell r="A252">
            <v>55000265</v>
          </cell>
          <cell r="Q252">
            <v>1000</v>
          </cell>
        </row>
        <row r="253">
          <cell r="A253">
            <v>55000266</v>
          </cell>
          <cell r="Q253">
            <v>150</v>
          </cell>
        </row>
        <row r="254">
          <cell r="A254">
            <v>55000267</v>
          </cell>
          <cell r="Q254">
            <v>2500</v>
          </cell>
        </row>
        <row r="255">
          <cell r="A255">
            <v>55000268</v>
          </cell>
          <cell r="Q255">
            <v>200</v>
          </cell>
        </row>
        <row r="256">
          <cell r="A256">
            <v>55000269</v>
          </cell>
          <cell r="Q256">
            <v>300</v>
          </cell>
        </row>
        <row r="257">
          <cell r="A257">
            <v>55000270</v>
          </cell>
          <cell r="Q257">
            <v>50</v>
          </cell>
        </row>
        <row r="258">
          <cell r="A258">
            <v>55000271</v>
          </cell>
          <cell r="Q258">
            <v>200</v>
          </cell>
        </row>
        <row r="259">
          <cell r="A259">
            <v>55000272</v>
          </cell>
          <cell r="Q259">
            <v>2500</v>
          </cell>
        </row>
        <row r="260">
          <cell r="A260">
            <v>55000273</v>
          </cell>
          <cell r="Q260">
            <v>400</v>
          </cell>
        </row>
        <row r="261">
          <cell r="A261">
            <v>55000274</v>
          </cell>
          <cell r="Q261">
            <v>30</v>
          </cell>
        </row>
        <row r="262">
          <cell r="A262">
            <v>55000275</v>
          </cell>
          <cell r="Q262">
            <v>200</v>
          </cell>
        </row>
        <row r="263">
          <cell r="A263">
            <v>55000276</v>
          </cell>
          <cell r="Q263">
            <v>3000</v>
          </cell>
        </row>
        <row r="264">
          <cell r="A264">
            <v>55000277</v>
          </cell>
          <cell r="Q264">
            <v>150</v>
          </cell>
        </row>
        <row r="265">
          <cell r="A265">
            <v>55000278</v>
          </cell>
          <cell r="Q265">
            <v>900</v>
          </cell>
        </row>
        <row r="266">
          <cell r="A266">
            <v>55000279</v>
          </cell>
          <cell r="Q266">
            <v>800</v>
          </cell>
        </row>
        <row r="267">
          <cell r="A267">
            <v>55000280</v>
          </cell>
          <cell r="Q267">
            <v>200</v>
          </cell>
        </row>
        <row r="268">
          <cell r="A268">
            <v>55000281</v>
          </cell>
          <cell r="Q268">
            <v>1500</v>
          </cell>
        </row>
        <row r="269">
          <cell r="A269">
            <v>55000282</v>
          </cell>
          <cell r="Q269">
            <v>100</v>
          </cell>
        </row>
        <row r="270">
          <cell r="A270">
            <v>55000284</v>
          </cell>
          <cell r="Q270">
            <v>666</v>
          </cell>
        </row>
        <row r="271">
          <cell r="A271">
            <v>55000285</v>
          </cell>
          <cell r="Q271">
            <v>400</v>
          </cell>
        </row>
        <row r="272">
          <cell r="A272">
            <v>55000286</v>
          </cell>
          <cell r="Q272">
            <v>300</v>
          </cell>
        </row>
        <row r="273">
          <cell r="A273">
            <v>55000287</v>
          </cell>
          <cell r="Q273">
            <v>360</v>
          </cell>
        </row>
        <row r="274">
          <cell r="A274">
            <v>55000288</v>
          </cell>
          <cell r="Q274">
            <v>100</v>
          </cell>
        </row>
        <row r="275">
          <cell r="A275">
            <v>55000289</v>
          </cell>
          <cell r="Q275">
            <v>800</v>
          </cell>
        </row>
        <row r="276">
          <cell r="A276">
            <v>55000290</v>
          </cell>
          <cell r="Q276">
            <v>600</v>
          </cell>
        </row>
        <row r="277">
          <cell r="A277">
            <v>55000291</v>
          </cell>
          <cell r="Q277">
            <v>400</v>
          </cell>
        </row>
        <row r="278">
          <cell r="A278">
            <v>55000292</v>
          </cell>
          <cell r="Q278">
            <v>900</v>
          </cell>
        </row>
        <row r="279">
          <cell r="A279">
            <v>55000293</v>
          </cell>
          <cell r="Q279">
            <v>100</v>
          </cell>
        </row>
        <row r="280">
          <cell r="A280">
            <v>55000294</v>
          </cell>
          <cell r="Q280">
            <v>300</v>
          </cell>
        </row>
        <row r="281">
          <cell r="A281">
            <v>55000295</v>
          </cell>
          <cell r="Q281">
            <v>400</v>
          </cell>
        </row>
        <row r="282">
          <cell r="A282">
            <v>55000296</v>
          </cell>
          <cell r="Q282">
            <v>300</v>
          </cell>
        </row>
        <row r="283">
          <cell r="A283">
            <v>55000297</v>
          </cell>
          <cell r="Q283">
            <v>200</v>
          </cell>
        </row>
        <row r="284">
          <cell r="A284">
            <v>55000298</v>
          </cell>
          <cell r="Q284">
            <v>200</v>
          </cell>
        </row>
        <row r="285">
          <cell r="A285">
            <v>55000299</v>
          </cell>
          <cell r="Q285">
            <v>333</v>
          </cell>
        </row>
        <row r="286">
          <cell r="A286">
            <v>55000324</v>
          </cell>
          <cell r="Q286">
            <v>500</v>
          </cell>
        </row>
        <row r="287">
          <cell r="A287">
            <v>55000325</v>
          </cell>
          <cell r="Q287">
            <v>500</v>
          </cell>
        </row>
        <row r="288">
          <cell r="A288">
            <v>55000326</v>
          </cell>
          <cell r="Q288">
            <v>1000</v>
          </cell>
        </row>
        <row r="289">
          <cell r="A289">
            <v>55000327</v>
          </cell>
          <cell r="Q289">
            <v>833</v>
          </cell>
        </row>
        <row r="290">
          <cell r="A290">
            <v>55000328</v>
          </cell>
          <cell r="Q290">
            <v>700</v>
          </cell>
        </row>
        <row r="291">
          <cell r="A291">
            <v>55000329</v>
          </cell>
          <cell r="Q291">
            <v>600</v>
          </cell>
        </row>
        <row r="292">
          <cell r="A292">
            <v>55000330</v>
          </cell>
          <cell r="Q292">
            <v>480</v>
          </cell>
        </row>
        <row r="293">
          <cell r="A293">
            <v>55000331</v>
          </cell>
          <cell r="Q293">
            <v>600</v>
          </cell>
        </row>
        <row r="294">
          <cell r="A294">
            <v>55000332</v>
          </cell>
          <cell r="Q294">
            <v>50</v>
          </cell>
        </row>
        <row r="295">
          <cell r="A295">
            <v>55000333</v>
          </cell>
          <cell r="Q295">
            <v>30</v>
          </cell>
        </row>
        <row r="296">
          <cell r="A296">
            <v>55000334</v>
          </cell>
          <cell r="Q296">
            <v>250</v>
          </cell>
        </row>
        <row r="297">
          <cell r="A297">
            <v>55000335</v>
          </cell>
          <cell r="Q297">
            <v>1500</v>
          </cell>
        </row>
        <row r="298">
          <cell r="A298">
            <v>55000340</v>
          </cell>
          <cell r="Q298">
            <v>200</v>
          </cell>
        </row>
        <row r="299">
          <cell r="A299">
            <v>55000341</v>
          </cell>
          <cell r="Q299">
            <v>800</v>
          </cell>
        </row>
        <row r="300">
          <cell r="A300">
            <v>55000342</v>
          </cell>
          <cell r="Q300">
            <v>400</v>
          </cell>
        </row>
        <row r="301">
          <cell r="A301">
            <v>55000343</v>
          </cell>
          <cell r="Q301">
            <v>600</v>
          </cell>
        </row>
        <row r="302">
          <cell r="A302" t="str">
            <v>55000060|FightQuick</v>
          </cell>
          <cell r="Q302">
            <v>100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E311" totalsRowShown="0" headerRowDxfId="125" dataDxfId="124" tableBorderDxfId="123">
  <autoFilter ref="A3:BE311"/>
  <sortState ref="A4:AF311">
    <sortCondition ref="A3:A311"/>
  </sortState>
  <tableColumns count="57">
    <tableColumn id="1" name="Id" dataDxfId="122"/>
    <tableColumn id="2" name="Name" dataDxfId="121"/>
    <tableColumn id="22" name="Ename" dataDxfId="120"/>
    <tableColumn id="23" name="EnameShort" dataDxfId="119"/>
    <tableColumn id="3" name="Star" dataDxfId="118"/>
    <tableColumn id="4" name="Type" dataDxfId="117"/>
    <tableColumn id="5" name="Attr" dataDxfId="116"/>
    <tableColumn id="12" name="Cost" dataDxfId="115"/>
    <tableColumn id="6" name="AtkP" dataDxfId="114"/>
    <tableColumn id="24" name="VitP" dataDxfId="113"/>
    <tableColumn id="25" name="Modify" dataDxfId="112"/>
    <tableColumn id="9" name="Def" dataDxfId="111"/>
    <tableColumn id="10" name="Mag" dataDxfId="110"/>
    <tableColumn id="32" name="Spd" dataDxfId="109"/>
    <tableColumn id="35" name="Hit" dataDxfId="108"/>
    <tableColumn id="36" name="Dhit" dataDxfId="107"/>
    <tableColumn id="34" name="Crt" dataDxfId="106"/>
    <tableColumn id="33" name="Luk" dataDxfId="105"/>
    <tableColumn id="7" name="Sum" dataDxfId="104">
      <calculatedColumnFormula>SUM(I4:J4)+SUM(L4:R4)*5+4.4*SUM(AO4:AW4)+2.5*SUM(AI4:AM4)+AH4/100+K4</calculatedColumnFormula>
    </tableColumn>
    <tableColumn id="13" name="Range" dataDxfId="103"/>
    <tableColumn id="14" name="Mov" dataDxfId="102"/>
    <tableColumn id="16" name="Arrow" dataDxfId="101"/>
    <tableColumn id="18" name="Skills" dataDxfId="100"/>
    <tableColumn id="42" name="~Skill1" dataDxfId="99"/>
    <tableColumn id="43" name="~SkillRate1" dataDxfId="98"/>
    <tableColumn id="44" name="~Skill2" dataDxfId="97"/>
    <tableColumn id="45" name="~SkillRate2" dataDxfId="96"/>
    <tableColumn id="46" name="~Skill3" dataDxfId="95"/>
    <tableColumn id="47" name="~SkillRate3" dataDxfId="94"/>
    <tableColumn id="48" name="~Skill4" dataDxfId="93"/>
    <tableColumn id="49" name="~SkillRate4" dataDxfId="92"/>
    <tableColumn id="50" name="~Skill5" dataDxfId="91"/>
    <tableColumn id="51" name="~SkillRate5" dataDxfId="90"/>
    <tableColumn id="54" name="~SkillMark" dataDxfId="89">
      <calculatedColumnFormula>IF(ISBLANK($X4),0, LOOKUP($X4,[1]Skill!$A:$A,[1]Skill!$Q:$Q)*$Y4/100)+
IF(ISBLANK($Z4),0, LOOKUP($Z4,[1]Skill!$A:$A,[1]Skill!$Q:$Q)*$AA4/100)+
IF(ISBLANK($AB4),0, LOOKUP($AB4,[1]Skill!$A:$A,[1]Skill!$Q:$Q)*$AC4/100)+
IF(ISBLANK($AD4),0, LOOKUP($AD4,[1]Skill!$A:$A,[1]Skill!$Q:$Q)*$AE4/100)+
IF(ISBLANK($AF4),0, LOOKUP($AF4,[1]Skill!$A:$A,[1]Skill!$Q:$Q)*$AG4/100)</calculatedColumnFormula>
    </tableColumn>
    <tableColumn id="52" name="~AntiLife" dataDxfId="88"/>
    <tableColumn id="57" name="~AntiMental" dataDxfId="87"/>
    <tableColumn id="56" name="~AntiPhysical" dataDxfId="86"/>
    <tableColumn id="55" name="~AntiElement" dataDxfId="85"/>
    <tableColumn id="53" name="~AntiHelp" dataDxfId="84"/>
    <tableColumn id="30" name="BuffImmune" dataDxfId="83">
      <calculatedColumnFormula>CONCATENATE(AI4,";",AJ4,";",AK4,";",AL4,";",AM4)</calculatedColumnFormula>
    </tableColumn>
    <tableColumn id="8" name="~AntiNull" dataDxfId="82"/>
    <tableColumn id="11" name="~AntiWater" dataDxfId="81"/>
    <tableColumn id="26" name="~AntiWind" dataDxfId="80"/>
    <tableColumn id="27" name="~AntiFire" dataDxfId="79"/>
    <tableColumn id="37" name="~AntiEarth" dataDxfId="78"/>
    <tableColumn id="38" name="~AntiIce" dataDxfId="77"/>
    <tableColumn id="39" name="~AntiThunder" dataDxfId="76"/>
    <tableColumn id="40" name="~AntiLight" dataDxfId="75"/>
    <tableColumn id="41" name="~AntiDark" dataDxfId="74"/>
    <tableColumn id="31" name="AttrDef" dataDxfId="73">
      <calculatedColumnFormula>CONCATENATE(AO4,";",AP4,";",AQ4,";",AR4,";",AS4,";",AT4,";",AU4,";",AV4,";",AW4)</calculatedColumnFormula>
    </tableColumn>
    <tableColumn id="20" name="Res" dataDxfId="72"/>
    <tableColumn id="21" name="Icon" dataDxfId="71"/>
    <tableColumn id="17" name="Cover" dataDxfId="70"/>
    <tableColumn id="15" name="IsSpecial" dataDxfId="69"/>
    <tableColumn id="28" name="IsNew" dataDxfId="68"/>
    <tableColumn id="19" name="VsMark" dataDxfId="67"/>
    <tableColumn id="29" name="Remark" dataDxfId="6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E9" totalsRowShown="0" headerRowDxfId="60" dataDxfId="59" tableBorderDxfId="58">
  <autoFilter ref="A3:BE9"/>
  <sortState ref="A4:AF311">
    <sortCondition ref="A3:A311"/>
  </sortState>
  <tableColumns count="57">
    <tableColumn id="1" name="Id" dataDxfId="57"/>
    <tableColumn id="2" name="Name" dataDxfId="56"/>
    <tableColumn id="22" name="Ename" dataDxfId="55"/>
    <tableColumn id="23" name="EnameShort" dataDxfId="54"/>
    <tableColumn id="3" name="Star" dataDxfId="53"/>
    <tableColumn id="4" name="Type" dataDxfId="52"/>
    <tableColumn id="5" name="Attr" dataDxfId="51"/>
    <tableColumn id="12" name="Cost" dataDxfId="50"/>
    <tableColumn id="6" name="AtkP" dataDxfId="49"/>
    <tableColumn id="24" name="VitP" dataDxfId="48"/>
    <tableColumn id="25" name="Modify" dataDxfId="47"/>
    <tableColumn id="9" name="Def" dataDxfId="46"/>
    <tableColumn id="10" name="Mag" dataDxfId="45"/>
    <tableColumn id="32" name="Spd" dataDxfId="44"/>
    <tableColumn id="35" name="Hit" dataDxfId="43"/>
    <tableColumn id="36" name="Dhit" dataDxfId="42"/>
    <tableColumn id="34" name="Crt" dataDxfId="41"/>
    <tableColumn id="33" name="Luk" dataDxfId="40"/>
    <tableColumn id="7" name="Sum" dataDxfId="39">
      <calculatedColumnFormula>SUM(I4:J4)+SUM(L4:R4)*5+4.4*SUM(AO4:AW4)+2.5*SUM(AI4:AM4)+AH4/100+K4</calculatedColumnFormula>
    </tableColumn>
    <tableColumn id="13" name="Range" dataDxfId="38"/>
    <tableColumn id="14" name="Mov" dataDxfId="37"/>
    <tableColumn id="16" name="Arrow" dataDxfId="36"/>
    <tableColumn id="18" name="Skills" dataDxfId="35"/>
    <tableColumn id="42" name="~Skill1" dataDxfId="34"/>
    <tableColumn id="43" name="~SkillRate1" dataDxfId="33"/>
    <tableColumn id="44" name="~Skill2" dataDxfId="32"/>
    <tableColumn id="45" name="~SkillRate2" dataDxfId="31"/>
    <tableColumn id="46" name="~Skill3" dataDxfId="30"/>
    <tableColumn id="47" name="~SkillRate3" dataDxfId="29"/>
    <tableColumn id="48" name="~Skill4" dataDxfId="28"/>
    <tableColumn id="49" name="~SkillRate4" dataDxfId="27"/>
    <tableColumn id="50" name="~Skill5" dataDxfId="26"/>
    <tableColumn id="51" name="~SkillRate5" dataDxfId="25"/>
    <tableColumn id="54" name="~SkillMark" dataDxfId="24">
      <calculatedColumnFormula>IF(ISBLANK($X4),0, LOOKUP($X4,[1]Skill!$A:$A,[1]Skill!$Q:$Q)*$Y4/100)+
IF(ISBLANK($Z4),0, LOOKUP($Z4,[1]Skill!$A:$A,[1]Skill!$Q:$Q)*$AA4/100)+
IF(ISBLANK($AB4),0, LOOKUP($AB4,[1]Skill!$A:$A,[1]Skill!$Q:$Q)*$AC4/100)+
IF(ISBLANK($AD4),0, LOOKUP($AD4,[1]Skill!$A:$A,[1]Skill!$Q:$Q)*$AE4/100)+
IF(ISBLANK($AF4),0, LOOKUP($AF4,[1]Skill!$A:$A,[1]Skill!$Q:$Q)*$AG4/100)</calculatedColumnFormula>
    </tableColumn>
    <tableColumn id="52" name="~AntiLife" dataDxfId="23"/>
    <tableColumn id="57" name="~AntiMental" dataDxfId="22"/>
    <tableColumn id="56" name="~AntiPhysical" dataDxfId="21"/>
    <tableColumn id="55" name="~AntiElement" dataDxfId="20"/>
    <tableColumn id="53" name="~AntiHelp" dataDxfId="19"/>
    <tableColumn id="30" name="BuffImmune" dataDxfId="18">
      <calculatedColumnFormula>CONCATENATE(AI4,";",AJ4,";",AK4,";",AL4,";",AM4)</calculatedColumnFormula>
    </tableColumn>
    <tableColumn id="8" name="~AntiNull" dataDxfId="17"/>
    <tableColumn id="11" name="~AntiWater" dataDxfId="16"/>
    <tableColumn id="26" name="~AntiWind" dataDxfId="15"/>
    <tableColumn id="27" name="~AntiFire" dataDxfId="14"/>
    <tableColumn id="37" name="~AntiEarth" dataDxfId="13"/>
    <tableColumn id="38" name="~AntiIce" dataDxfId="12"/>
    <tableColumn id="39" name="~AntiThunder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CONCATENATE(AO4,";",AP4,";",AQ4,";",AR4,";",AS4,";",AT4,";",AU4,";",AV4,";",AW4)</calculatedColumnFormula>
    </tableColumn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  <tableColumn id="29" name="Re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311"/>
  <sheetViews>
    <sheetView workbookViewId="0">
      <pane xSplit="1" ySplit="3" topLeftCell="B211" activePane="bottomRight" state="frozen"/>
      <selection pane="topRight" activeCell="B1" sqref="B1"/>
      <selection pane="bottomLeft" activeCell="A4" sqref="A4"/>
      <selection pane="bottomRight" activeCell="S2" sqref="S2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8" width="3.375" customWidth="1"/>
    <col min="9" max="10" width="4.125" customWidth="1"/>
    <col min="11" max="18" width="4.75" customWidth="1"/>
    <col min="19" max="19" width="4.125" customWidth="1"/>
    <col min="20" max="21" width="4.75" customWidth="1"/>
    <col min="22" max="22" width="6.5" customWidth="1"/>
    <col min="23" max="23" width="17.375" customWidth="1"/>
    <col min="24" max="24" width="8.875" customWidth="1"/>
    <col min="25" max="25" width="5.5" customWidth="1"/>
    <col min="27" max="27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6" customWidth="1"/>
    <col min="52" max="52" width="4.625" customWidth="1"/>
    <col min="53" max="53" width="5.75" customWidth="1"/>
    <col min="54" max="54" width="4.625" customWidth="1"/>
    <col min="55" max="56" width="4.125" customWidth="1"/>
  </cols>
  <sheetData>
    <row r="1" spans="1:57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977</v>
      </c>
      <c r="I1" s="18" t="s">
        <v>316</v>
      </c>
      <c r="J1" s="18" t="s">
        <v>322</v>
      </c>
      <c r="K1" s="17" t="s">
        <v>972</v>
      </c>
      <c r="L1" s="17" t="s">
        <v>1225</v>
      </c>
      <c r="M1" s="17" t="s">
        <v>1228</v>
      </c>
      <c r="N1" s="17" t="s">
        <v>1231</v>
      </c>
      <c r="O1" s="17" t="s">
        <v>1239</v>
      </c>
      <c r="P1" s="17" t="s">
        <v>1241</v>
      </c>
      <c r="Q1" s="17" t="s">
        <v>1236</v>
      </c>
      <c r="R1" s="17" t="s">
        <v>1234</v>
      </c>
      <c r="S1" s="40" t="s">
        <v>974</v>
      </c>
      <c r="T1" s="17" t="s">
        <v>1220</v>
      </c>
      <c r="U1" s="17" t="s">
        <v>1221</v>
      </c>
      <c r="V1" s="17" t="s">
        <v>323</v>
      </c>
      <c r="W1" s="17" t="s">
        <v>325</v>
      </c>
      <c r="X1" s="44" t="s">
        <v>1380</v>
      </c>
      <c r="Y1" s="44" t="s">
        <v>1383</v>
      </c>
      <c r="Z1" s="44" t="s">
        <v>1384</v>
      </c>
      <c r="AA1" s="44" t="s">
        <v>1385</v>
      </c>
      <c r="AB1" s="44" t="s">
        <v>1386</v>
      </c>
      <c r="AC1" s="44" t="s">
        <v>1387</v>
      </c>
      <c r="AD1" s="44" t="s">
        <v>1388</v>
      </c>
      <c r="AE1" s="44" t="s">
        <v>1389</v>
      </c>
      <c r="AF1" s="44" t="s">
        <v>1390</v>
      </c>
      <c r="AG1" s="44" t="s">
        <v>1391</v>
      </c>
      <c r="AH1" s="44" t="s">
        <v>1401</v>
      </c>
      <c r="AI1" s="17" t="s">
        <v>1402</v>
      </c>
      <c r="AJ1" s="17" t="s">
        <v>1403</v>
      </c>
      <c r="AK1" s="17" t="s">
        <v>1404</v>
      </c>
      <c r="AL1" s="17" t="s">
        <v>1405</v>
      </c>
      <c r="AM1" s="17" t="s">
        <v>1406</v>
      </c>
      <c r="AN1" s="17" t="s">
        <v>1259</v>
      </c>
      <c r="AO1" s="47" t="s">
        <v>1361</v>
      </c>
      <c r="AP1" s="47" t="s">
        <v>1364</v>
      </c>
      <c r="AQ1" s="47" t="s">
        <v>1366</v>
      </c>
      <c r="AR1" s="47" t="s">
        <v>1368</v>
      </c>
      <c r="AS1" s="47" t="s">
        <v>1370</v>
      </c>
      <c r="AT1" s="47" t="s">
        <v>1372</v>
      </c>
      <c r="AU1" s="47" t="s">
        <v>1374</v>
      </c>
      <c r="AV1" s="47" t="s">
        <v>1376</v>
      </c>
      <c r="AW1" s="47" t="s">
        <v>1378</v>
      </c>
      <c r="AX1" s="48" t="s">
        <v>1027</v>
      </c>
      <c r="AY1" s="17" t="s">
        <v>326</v>
      </c>
      <c r="AZ1" s="19" t="s">
        <v>327</v>
      </c>
      <c r="BA1" s="17" t="s">
        <v>324</v>
      </c>
      <c r="BB1" s="19" t="s">
        <v>980</v>
      </c>
      <c r="BC1" s="32" t="s">
        <v>982</v>
      </c>
      <c r="BD1" s="32" t="s">
        <v>1008</v>
      </c>
      <c r="BE1" s="32" t="s">
        <v>1010</v>
      </c>
    </row>
    <row r="2" spans="1:57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978</v>
      </c>
      <c r="I2" s="13" t="s">
        <v>295</v>
      </c>
      <c r="J2" s="13" t="s">
        <v>295</v>
      </c>
      <c r="K2" s="2" t="s">
        <v>965</v>
      </c>
      <c r="L2" s="2" t="s">
        <v>1226</v>
      </c>
      <c r="M2" s="2" t="s">
        <v>1229</v>
      </c>
      <c r="N2" s="2" t="s">
        <v>1232</v>
      </c>
      <c r="O2" s="2" t="s">
        <v>1226</v>
      </c>
      <c r="P2" s="2" t="s">
        <v>1226</v>
      </c>
      <c r="Q2" s="2" t="s">
        <v>1237</v>
      </c>
      <c r="R2" s="2" t="s">
        <v>1232</v>
      </c>
      <c r="S2" s="41" t="s">
        <v>1009</v>
      </c>
      <c r="T2" s="2" t="s">
        <v>1222</v>
      </c>
      <c r="U2" s="2" t="s">
        <v>1222</v>
      </c>
      <c r="V2" s="2" t="s">
        <v>296</v>
      </c>
      <c r="W2" s="2" t="s">
        <v>962</v>
      </c>
      <c r="X2" s="45" t="s">
        <v>295</v>
      </c>
      <c r="Y2" s="45" t="s">
        <v>295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1362</v>
      </c>
      <c r="AU2" s="49" t="s">
        <v>1009</v>
      </c>
      <c r="AV2" s="49" t="s">
        <v>1362</v>
      </c>
      <c r="AW2" s="49" t="s">
        <v>1009</v>
      </c>
      <c r="AX2" s="50" t="s">
        <v>1029</v>
      </c>
      <c r="AY2" s="2" t="s">
        <v>295</v>
      </c>
      <c r="AZ2" s="3" t="s">
        <v>295</v>
      </c>
      <c r="BA2" s="2" t="s">
        <v>296</v>
      </c>
      <c r="BB2" s="3" t="s">
        <v>295</v>
      </c>
      <c r="BC2" s="33" t="s">
        <v>295</v>
      </c>
      <c r="BD2" s="33" t="s">
        <v>1009</v>
      </c>
      <c r="BE2" s="33" t="s">
        <v>1011</v>
      </c>
    </row>
    <row r="3" spans="1:57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979</v>
      </c>
      <c r="I3" s="14" t="s">
        <v>969</v>
      </c>
      <c r="J3" s="14" t="s">
        <v>971</v>
      </c>
      <c r="K3" s="6" t="s">
        <v>973</v>
      </c>
      <c r="L3" s="6" t="s">
        <v>1227</v>
      </c>
      <c r="M3" s="6" t="s">
        <v>1230</v>
      </c>
      <c r="N3" s="6" t="s">
        <v>1233</v>
      </c>
      <c r="O3" s="6" t="s">
        <v>1240</v>
      </c>
      <c r="P3" s="6" t="s">
        <v>1242</v>
      </c>
      <c r="Q3" s="6" t="s">
        <v>1238</v>
      </c>
      <c r="R3" s="6" t="s">
        <v>1235</v>
      </c>
      <c r="S3" s="42" t="s">
        <v>975</v>
      </c>
      <c r="T3" s="6" t="s">
        <v>1223</v>
      </c>
      <c r="U3" s="6" t="s">
        <v>1224</v>
      </c>
      <c r="V3" s="6" t="s">
        <v>306</v>
      </c>
      <c r="W3" s="6" t="s">
        <v>308</v>
      </c>
      <c r="X3" s="46" t="s">
        <v>1381</v>
      </c>
      <c r="Y3" s="46" t="s">
        <v>1382</v>
      </c>
      <c r="Z3" s="46" t="s">
        <v>1392</v>
      </c>
      <c r="AA3" s="46" t="s">
        <v>1393</v>
      </c>
      <c r="AB3" s="46" t="s">
        <v>1394</v>
      </c>
      <c r="AC3" s="46" t="s">
        <v>1395</v>
      </c>
      <c r="AD3" s="46" t="s">
        <v>1396</v>
      </c>
      <c r="AE3" s="46" t="s">
        <v>1397</v>
      </c>
      <c r="AF3" s="46" t="s">
        <v>1398</v>
      </c>
      <c r="AG3" s="46" t="s">
        <v>1399</v>
      </c>
      <c r="AH3" s="46" t="s">
        <v>1400</v>
      </c>
      <c r="AI3" s="6" t="s">
        <v>1407</v>
      </c>
      <c r="AJ3" s="6" t="s">
        <v>1408</v>
      </c>
      <c r="AK3" s="6" t="s">
        <v>1409</v>
      </c>
      <c r="AL3" s="6" t="s">
        <v>1410</v>
      </c>
      <c r="AM3" s="6" t="s">
        <v>1411</v>
      </c>
      <c r="AN3" s="6" t="s">
        <v>1258</v>
      </c>
      <c r="AO3" s="51" t="s">
        <v>1363</v>
      </c>
      <c r="AP3" s="52" t="s">
        <v>1365</v>
      </c>
      <c r="AQ3" s="52" t="s">
        <v>1367</v>
      </c>
      <c r="AR3" s="52" t="s">
        <v>1369</v>
      </c>
      <c r="AS3" s="52" t="s">
        <v>1371</v>
      </c>
      <c r="AT3" s="52" t="s">
        <v>1373</v>
      </c>
      <c r="AU3" s="52" t="s">
        <v>1375</v>
      </c>
      <c r="AV3" s="52" t="s">
        <v>1377</v>
      </c>
      <c r="AW3" s="52" t="s">
        <v>1379</v>
      </c>
      <c r="AX3" s="42" t="s">
        <v>1028</v>
      </c>
      <c r="AY3" s="6" t="s">
        <v>309</v>
      </c>
      <c r="AZ3" s="6" t="s">
        <v>310</v>
      </c>
      <c r="BA3" s="6" t="s">
        <v>307</v>
      </c>
      <c r="BB3" s="20" t="s">
        <v>981</v>
      </c>
      <c r="BC3" s="23" t="s">
        <v>983</v>
      </c>
      <c r="BD3" s="20" t="s">
        <v>1007</v>
      </c>
      <c r="BE3" s="31" t="s">
        <v>1012</v>
      </c>
    </row>
    <row r="4" spans="1:57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v>1</v>
      </c>
      <c r="I4" s="4">
        <v>10</v>
      </c>
      <c r="J4" s="4">
        <v>-15</v>
      </c>
      <c r="K4" s="9">
        <v>-5</v>
      </c>
      <c r="L4" s="4">
        <v>0</v>
      </c>
      <c r="M4" s="4">
        <v>0</v>
      </c>
      <c r="N4" s="4">
        <v>0</v>
      </c>
      <c r="O4" s="4">
        <v>0</v>
      </c>
      <c r="P4" s="4">
        <v>1</v>
      </c>
      <c r="Q4" s="4">
        <v>0</v>
      </c>
      <c r="R4" s="4">
        <v>0</v>
      </c>
      <c r="S4" s="15">
        <f t="shared" ref="S4:S67" si="0">SUM(I4:J4)+SUM(L4:R4)*5+4.4*SUM(AO4:AW4)+2.5*SUM(AI4:AM4)+AH4/100+K4</f>
        <v>-5</v>
      </c>
      <c r="T4" s="4">
        <v>10</v>
      </c>
      <c r="U4" s="4">
        <v>30</v>
      </c>
      <c r="V4" s="4" t="s">
        <v>2</v>
      </c>
      <c r="W4" s="4"/>
      <c r="X4" s="43"/>
      <c r="Y4" s="21"/>
      <c r="Z4" s="21"/>
      <c r="AA4" s="21"/>
      <c r="AB4" s="21"/>
      <c r="AC4" s="21"/>
      <c r="AD4" s="21"/>
      <c r="AE4" s="21"/>
      <c r="AF4" s="21"/>
      <c r="AG4" s="21"/>
      <c r="AH4" s="21">
        <f>IF(ISBLANK($X4),0, LOOKUP($X4,[1]Skill!$A:$A,[1]Skill!$Q:$Q)*$Y4/100)+
IF(ISBLANK($Z4),0, LOOKUP($Z4,[1]Skill!$A:$A,[1]Skill!$Q:$Q)*$AA4/100)+
IF(ISBLANK($AB4),0, LOOKUP($AB4,[1]Skill!$A:$A,[1]Skill!$Q:$Q)*$AC4/100)+
IF(ISBLANK($AD4),0, LOOKUP($AD4,[1]Skill!$A:$A,[1]Skill!$Q:$Q)*$AE4/100)+
IF(ISBLANK($AF4),0, LOOKUP($AF4,[1]Skill!$A:$A,[1]Skill!$Q:$Q)*$AG4/100)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4" t="str">
        <f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4" t="str">
        <f t="shared" ref="AX4:AX67" si="1">CONCATENATE(AO4,";",AP4,";",AQ4,";",AR4,";",AS4,";",AT4,";",AU4,";",AV4,";",AW4)</f>
        <v>0;0;0;0;0;0;0;0;0</v>
      </c>
      <c r="AY4" s="4">
        <v>6</v>
      </c>
      <c r="AZ4" s="4">
        <v>1</v>
      </c>
      <c r="BA4" s="4"/>
      <c r="BB4" s="21">
        <v>0</v>
      </c>
      <c r="BC4" s="22">
        <v>0</v>
      </c>
      <c r="BD4" s="30">
        <v>0.104918</v>
      </c>
      <c r="BE4" s="22" t="s">
        <v>1257</v>
      </c>
    </row>
    <row r="5" spans="1:57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v>2</v>
      </c>
      <c r="I5" s="4">
        <v>5</v>
      </c>
      <c r="J5" s="4">
        <v>13</v>
      </c>
      <c r="K5" s="9">
        <v>-5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15">
        <f t="shared" si="0"/>
        <v>15.600000000000001</v>
      </c>
      <c r="T5" s="4">
        <v>10</v>
      </c>
      <c r="U5" s="4">
        <v>20</v>
      </c>
      <c r="V5" s="4" t="s">
        <v>4</v>
      </c>
      <c r="W5" s="4" t="s">
        <v>1260</v>
      </c>
      <c r="X5" s="43">
        <v>55000001</v>
      </c>
      <c r="Y5" s="21">
        <v>100</v>
      </c>
      <c r="Z5" s="21">
        <v>55000003</v>
      </c>
      <c r="AA5" s="21">
        <v>50</v>
      </c>
      <c r="AB5" s="21"/>
      <c r="AC5" s="21"/>
      <c r="AD5" s="21"/>
      <c r="AE5" s="21"/>
      <c r="AF5" s="21"/>
      <c r="AG5" s="21"/>
      <c r="AH5" s="21">
        <f>IF(ISBLANK($X5),0, LOOKUP($X5,[1]Skill!$A:$A,[1]Skill!$Q:$Q)*$Y5/100)+
IF(ISBLANK($Z5),0, LOOKUP($Z5,[1]Skill!$A:$A,[1]Skill!$Q:$Q)*$AA5/100)+
IF(ISBLANK($AB5),0, LOOKUP($AB5,[1]Skill!$A:$A,[1]Skill!$Q:$Q)*$AC5/100)+
IF(ISBLANK($AD5),0, LOOKUP($AD5,[1]Skill!$A:$A,[1]Skill!$Q:$Q)*$AE5/100)+
IF(ISBLANK($AF5),0, LOOKUP($AF5,[1]Skill!$A:$A,[1]Skill!$Q:$Q)*$AG5/100)</f>
        <v>260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4" t="str">
        <f t="shared" ref="AN5:AN68" si="2">CONCATENATE(AI5,";",AJ5,";",AK5,";",AL5,";",AM5)</f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4" t="str">
        <f t="shared" si="1"/>
        <v>0;0;0;0;0;0;0;0;0</v>
      </c>
      <c r="AY5" s="4">
        <v>6</v>
      </c>
      <c r="AZ5" s="4">
        <v>2</v>
      </c>
      <c r="BA5" s="4"/>
      <c r="BB5" s="21">
        <v>0</v>
      </c>
      <c r="BC5" s="22">
        <v>0</v>
      </c>
      <c r="BD5" s="30">
        <v>0.30327870000000001</v>
      </c>
      <c r="BE5" s="22" t="s">
        <v>1255</v>
      </c>
    </row>
    <row r="6" spans="1:57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v>3</v>
      </c>
      <c r="I6" s="4">
        <v>14</v>
      </c>
      <c r="J6" s="4">
        <v>14</v>
      </c>
      <c r="K6" s="4">
        <v>-3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15">
        <f t="shared" si="0"/>
        <v>25.66</v>
      </c>
      <c r="T6" s="4">
        <v>10</v>
      </c>
      <c r="U6" s="4">
        <v>15</v>
      </c>
      <c r="V6" s="4" t="s">
        <v>6</v>
      </c>
      <c r="W6" s="4" t="s">
        <v>1034</v>
      </c>
      <c r="X6" s="43">
        <v>55000004</v>
      </c>
      <c r="Y6" s="21">
        <v>100</v>
      </c>
      <c r="Z6" s="21"/>
      <c r="AA6" s="21"/>
      <c r="AB6" s="21"/>
      <c r="AC6" s="21"/>
      <c r="AD6" s="21"/>
      <c r="AE6" s="21"/>
      <c r="AF6" s="21"/>
      <c r="AG6" s="21"/>
      <c r="AH6" s="21">
        <f>IF(ISBLANK($X6),0, LOOKUP($X6,[1]Skill!$A:$A,[1]Skill!$Q:$Q)*$Y6/100)+
IF(ISBLANK($Z6),0, LOOKUP($Z6,[1]Skill!$A:$A,[1]Skill!$Q:$Q)*$AA6/100)+
IF(ISBLANK($AB6),0, LOOKUP($AB6,[1]Skill!$A:$A,[1]Skill!$Q:$Q)*$AC6/100)+
IF(ISBLANK($AD6),0, LOOKUP($AD6,[1]Skill!$A:$A,[1]Skill!$Q:$Q)*$AE6/100)+
IF(ISBLANK($AF6),0, LOOKUP($AF6,[1]Skill!$A:$A,[1]Skill!$Q:$Q)*$AG6/100)</f>
        <v>66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4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4" t="str">
        <f t="shared" si="1"/>
        <v>0;0;0;0;0;0;0;0;0</v>
      </c>
      <c r="AY6" s="4">
        <v>6</v>
      </c>
      <c r="AZ6" s="4">
        <v>3</v>
      </c>
      <c r="BA6" s="4"/>
      <c r="BB6" s="21">
        <v>0</v>
      </c>
      <c r="BC6" s="22">
        <v>0</v>
      </c>
      <c r="BD6" s="30">
        <v>0.52786889999999997</v>
      </c>
      <c r="BE6" s="22" t="s">
        <v>1255</v>
      </c>
    </row>
    <row r="7" spans="1:57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v>2</v>
      </c>
      <c r="I7" s="4">
        <v>9</v>
      </c>
      <c r="J7" s="4">
        <v>7</v>
      </c>
      <c r="K7" s="4">
        <v>-2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15">
        <f t="shared" si="0"/>
        <v>20.6</v>
      </c>
      <c r="T7" s="4">
        <v>30</v>
      </c>
      <c r="U7" s="4">
        <v>20</v>
      </c>
      <c r="V7" s="4" t="s">
        <v>0</v>
      </c>
      <c r="W7" s="4" t="s">
        <v>1035</v>
      </c>
      <c r="X7" s="43">
        <v>55000029</v>
      </c>
      <c r="Y7" s="21">
        <v>20</v>
      </c>
      <c r="Z7" s="21">
        <v>55010028</v>
      </c>
      <c r="AA7" s="21">
        <v>100</v>
      </c>
      <c r="AB7" s="21"/>
      <c r="AC7" s="21"/>
      <c r="AD7" s="21"/>
      <c r="AE7" s="21"/>
      <c r="AF7" s="21"/>
      <c r="AG7" s="21"/>
      <c r="AH7" s="21">
        <f>IF(ISBLANK($X7),0, LOOKUP($X7,[1]Skill!$A:$A,[1]Skill!$Q:$Q)*$Y7/100)+
IF(ISBLANK($Z7),0, LOOKUP($Z7,[1]Skill!$A:$A,[1]Skill!$Q:$Q)*$AA7/100)+
IF(ISBLANK($AB7),0, LOOKUP($AB7,[1]Skill!$A:$A,[1]Skill!$Q:$Q)*$AC7/100)+
IF(ISBLANK($AD7),0, LOOKUP($AD7,[1]Skill!$A:$A,[1]Skill!$Q:$Q)*$AE7/100)+
IF(ISBLANK($AF7),0, LOOKUP($AF7,[1]Skill!$A:$A,[1]Skill!$Q:$Q)*$AG7/100)</f>
        <v>660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4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4" t="str">
        <f t="shared" si="1"/>
        <v>0;0;0;0;0;0;0;0;0</v>
      </c>
      <c r="AY7" s="4">
        <v>6</v>
      </c>
      <c r="AZ7" s="4">
        <v>4</v>
      </c>
      <c r="BA7" s="4"/>
      <c r="BB7" s="21">
        <v>0</v>
      </c>
      <c r="BC7" s="22">
        <v>0</v>
      </c>
      <c r="BD7" s="30">
        <v>0.33934429999999999</v>
      </c>
      <c r="BE7" s="22" t="s">
        <v>1255</v>
      </c>
    </row>
    <row r="8" spans="1:57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v>3</v>
      </c>
      <c r="I8" s="4">
        <v>-30</v>
      </c>
      <c r="J8" s="4">
        <v>20</v>
      </c>
      <c r="K8" s="4">
        <v>-2</v>
      </c>
      <c r="L8" s="4">
        <v>2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15">
        <f t="shared" si="0"/>
        <v>4</v>
      </c>
      <c r="T8" s="4">
        <v>10</v>
      </c>
      <c r="U8" s="4">
        <v>0</v>
      </c>
      <c r="V8" s="4" t="s">
        <v>9</v>
      </c>
      <c r="W8" s="4" t="s">
        <v>1265</v>
      </c>
      <c r="X8" s="43">
        <v>55010018</v>
      </c>
      <c r="Y8" s="21">
        <v>100</v>
      </c>
      <c r="Z8" s="21"/>
      <c r="AA8" s="21"/>
      <c r="AB8" s="21"/>
      <c r="AC8" s="21"/>
      <c r="AD8" s="21"/>
      <c r="AE8" s="21"/>
      <c r="AF8" s="21"/>
      <c r="AG8" s="21"/>
      <c r="AH8" s="21">
        <f>IF(ISBLANK($X8),0, LOOKUP($X8,[1]Skill!$A:$A,[1]Skill!$Q:$Q)*$Y8/100)+
IF(ISBLANK($Z8),0, LOOKUP($Z8,[1]Skill!$A:$A,[1]Skill!$Q:$Q)*$AA8/100)+
IF(ISBLANK($AB8),0, LOOKUP($AB8,[1]Skill!$A:$A,[1]Skill!$Q:$Q)*$AC8/100)+
IF(ISBLANK($AD8),0, LOOKUP($AD8,[1]Skill!$A:$A,[1]Skill!$Q:$Q)*$AE8/100)+
IF(ISBLANK($AF8),0, LOOKUP($AF8,[1]Skill!$A:$A,[1]Skill!$Q:$Q)*$AG8/100)</f>
        <v>600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4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4" t="str">
        <f t="shared" si="1"/>
        <v>0;0;0;0;0;0;0;0;0</v>
      </c>
      <c r="AY8" s="4">
        <v>6</v>
      </c>
      <c r="AZ8" s="4">
        <v>5</v>
      </c>
      <c r="BA8" s="4"/>
      <c r="BB8" s="21">
        <v>0</v>
      </c>
      <c r="BC8" s="22">
        <v>0</v>
      </c>
      <c r="BD8" s="30">
        <v>0.40819670000000002</v>
      </c>
      <c r="BE8" s="22" t="s">
        <v>1256</v>
      </c>
    </row>
    <row r="9" spans="1:57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v>2</v>
      </c>
      <c r="I9" s="4">
        <v>-10</v>
      </c>
      <c r="J9" s="4">
        <v>11</v>
      </c>
      <c r="K9" s="4">
        <v>-1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15">
        <f t="shared" si="0"/>
        <v>13</v>
      </c>
      <c r="T9" s="4">
        <v>40</v>
      </c>
      <c r="U9" s="4">
        <v>12</v>
      </c>
      <c r="V9" s="4" t="s">
        <v>11</v>
      </c>
      <c r="W9" s="4" t="s">
        <v>1036</v>
      </c>
      <c r="X9" s="43">
        <v>55000067</v>
      </c>
      <c r="Y9" s="21">
        <v>100</v>
      </c>
      <c r="Z9" s="21">
        <v>55010014</v>
      </c>
      <c r="AA9" s="21">
        <v>100</v>
      </c>
      <c r="AB9" s="21">
        <v>55010028</v>
      </c>
      <c r="AC9" s="21">
        <v>100</v>
      </c>
      <c r="AD9" s="21"/>
      <c r="AE9" s="21"/>
      <c r="AF9" s="21"/>
      <c r="AG9" s="21"/>
      <c r="AH9" s="21">
        <f>IF(ISBLANK($X9),0, LOOKUP($X9,[1]Skill!$A:$A,[1]Skill!$Q:$Q)*$Y9/100)+
IF(ISBLANK($Z9),0, LOOKUP($Z9,[1]Skill!$A:$A,[1]Skill!$Q:$Q)*$AA9/100)+
IF(ISBLANK($AB9),0, LOOKUP($AB9,[1]Skill!$A:$A,[1]Skill!$Q:$Q)*$AC9/100)+
IF(ISBLANK($AD9),0, LOOKUP($AD9,[1]Skill!$A:$A,[1]Skill!$Q:$Q)*$AE9/100)+
IF(ISBLANK($AF9),0, LOOKUP($AF9,[1]Skill!$A:$A,[1]Skill!$Q:$Q)*$AG9/100)</f>
        <v>1300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4" t="str">
        <f t="shared" si="2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4" t="str">
        <f t="shared" si="1"/>
        <v>0;0;0;0;0;0;0;0;0</v>
      </c>
      <c r="AY9" s="4">
        <v>6</v>
      </c>
      <c r="AZ9" s="4">
        <v>6</v>
      </c>
      <c r="BA9" s="4"/>
      <c r="BB9" s="21">
        <v>0</v>
      </c>
      <c r="BC9" s="22">
        <v>0</v>
      </c>
      <c r="BD9" s="30">
        <v>0.3180328</v>
      </c>
      <c r="BE9" s="22" t="s">
        <v>1255</v>
      </c>
    </row>
    <row r="10" spans="1:57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v>2</v>
      </c>
      <c r="I10" s="4">
        <v>-9</v>
      </c>
      <c r="J10" s="4">
        <v>-5</v>
      </c>
      <c r="K10" s="4">
        <v>-3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15">
        <f t="shared" si="0"/>
        <v>-9.4</v>
      </c>
      <c r="T10" s="4">
        <v>10</v>
      </c>
      <c r="U10" s="4">
        <v>20</v>
      </c>
      <c r="V10" s="4" t="s">
        <v>12</v>
      </c>
      <c r="W10" s="4" t="s">
        <v>1037</v>
      </c>
      <c r="X10" s="43">
        <v>55000035</v>
      </c>
      <c r="Y10" s="21">
        <v>20</v>
      </c>
      <c r="Z10" s="21">
        <v>55010001</v>
      </c>
      <c r="AA10" s="21">
        <v>100</v>
      </c>
      <c r="AB10" s="21"/>
      <c r="AC10" s="21"/>
      <c r="AD10" s="21"/>
      <c r="AE10" s="21"/>
      <c r="AF10" s="21"/>
      <c r="AG10" s="21"/>
      <c r="AH10" s="21">
        <f>IF(ISBLANK($X10),0, LOOKUP($X10,[1]Skill!$A:$A,[1]Skill!$Q:$Q)*$Y10/100)+
IF(ISBLANK($Z10),0, LOOKUP($Z10,[1]Skill!$A:$A,[1]Skill!$Q:$Q)*$AA10/100)+
IF(ISBLANK($AB10),0, LOOKUP($AB10,[1]Skill!$A:$A,[1]Skill!$Q:$Q)*$AC10/100)+
IF(ISBLANK($AD10),0, LOOKUP($AD10,[1]Skill!$A:$A,[1]Skill!$Q:$Q)*$AE10/100)+
IF(ISBLANK($AF10),0, LOOKUP($AF10,[1]Skill!$A:$A,[1]Skill!$Q:$Q)*$AG10/100)</f>
        <v>760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4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4" t="str">
        <f t="shared" si="1"/>
        <v>0;0;0;0;0;0;0;0;0</v>
      </c>
      <c r="AY10" s="4">
        <v>6</v>
      </c>
      <c r="AZ10" s="4">
        <v>7</v>
      </c>
      <c r="BA10" s="4"/>
      <c r="BB10" s="21">
        <v>0</v>
      </c>
      <c r="BC10" s="22">
        <v>0</v>
      </c>
      <c r="BD10" s="30">
        <v>0.20163929999999999</v>
      </c>
      <c r="BE10" s="22" t="s">
        <v>1255</v>
      </c>
    </row>
    <row r="11" spans="1:57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v>2</v>
      </c>
      <c r="I11" s="4">
        <v>0</v>
      </c>
      <c r="J11" s="4">
        <v>2</v>
      </c>
      <c r="K11" s="4">
        <v>-3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15">
        <f t="shared" si="0"/>
        <v>6.98</v>
      </c>
      <c r="T11" s="4">
        <v>35</v>
      </c>
      <c r="U11" s="4">
        <v>20</v>
      </c>
      <c r="V11" s="4" t="s">
        <v>14</v>
      </c>
      <c r="W11" s="4" t="s">
        <v>1038</v>
      </c>
      <c r="X11" s="43">
        <v>55000016</v>
      </c>
      <c r="Y11" s="21">
        <v>100</v>
      </c>
      <c r="Z11" s="21">
        <v>55010028</v>
      </c>
      <c r="AA11" s="21">
        <v>100</v>
      </c>
      <c r="AB11" s="21"/>
      <c r="AC11" s="21"/>
      <c r="AD11" s="21"/>
      <c r="AE11" s="21"/>
      <c r="AF11" s="21"/>
      <c r="AG11" s="21"/>
      <c r="AH11" s="21">
        <f>IF(ISBLANK($X11),0, LOOKUP($X11,[1]Skill!$A:$A,[1]Skill!$Q:$Q)*$Y11/100)+
IF(ISBLANK($Z11),0, LOOKUP($Z11,[1]Skill!$A:$A,[1]Skill!$Q:$Q)*$AA11/100)+
IF(ISBLANK($AB11),0, LOOKUP($AB11,[1]Skill!$A:$A,[1]Skill!$Q:$Q)*$AC11/100)+
IF(ISBLANK($AD11),0, LOOKUP($AD11,[1]Skill!$A:$A,[1]Skill!$Q:$Q)*$AE11/100)+
IF(ISBLANK($AF11),0, LOOKUP($AF11,[1]Skill!$A:$A,[1]Skill!$Q:$Q)*$AG11/100)</f>
        <v>666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4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0.3</v>
      </c>
      <c r="AX11" s="4" t="str">
        <f t="shared" si="1"/>
        <v>0;0;0;0;0;0;0;0;0.3</v>
      </c>
      <c r="AY11" s="4">
        <v>6</v>
      </c>
      <c r="AZ11" s="4">
        <v>8</v>
      </c>
      <c r="BA11" s="4"/>
      <c r="BB11" s="21">
        <v>0</v>
      </c>
      <c r="BC11" s="22">
        <v>0</v>
      </c>
      <c r="BD11" s="30">
        <v>0.2377049</v>
      </c>
      <c r="BE11" s="22" t="s">
        <v>1255</v>
      </c>
    </row>
    <row r="12" spans="1:57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v>4</v>
      </c>
      <c r="I12" s="4">
        <v>20</v>
      </c>
      <c r="J12" s="4">
        <v>6</v>
      </c>
      <c r="K12" s="4">
        <v>-3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15">
        <f t="shared" si="0"/>
        <v>27.66</v>
      </c>
      <c r="T12" s="4">
        <v>10</v>
      </c>
      <c r="U12" s="4">
        <v>10</v>
      </c>
      <c r="V12" s="4" t="s">
        <v>16</v>
      </c>
      <c r="W12" s="4" t="s">
        <v>1039</v>
      </c>
      <c r="X12" s="43">
        <v>55000017</v>
      </c>
      <c r="Y12" s="21">
        <v>100</v>
      </c>
      <c r="Z12" s="21">
        <v>55000041</v>
      </c>
      <c r="AA12" s="21">
        <v>20</v>
      </c>
      <c r="AB12" s="21"/>
      <c r="AC12" s="21"/>
      <c r="AD12" s="21"/>
      <c r="AE12" s="21"/>
      <c r="AF12" s="21"/>
      <c r="AG12" s="21"/>
      <c r="AH12" s="21">
        <f>IF(ISBLANK($X12),0, LOOKUP($X12,[1]Skill!$A:$A,[1]Skill!$Q:$Q)*$Y12/100)+
IF(ISBLANK($Z12),0, LOOKUP($Z12,[1]Skill!$A:$A,[1]Skill!$Q:$Q)*$AA12/100)+
IF(ISBLANK($AB12),0, LOOKUP($AB12,[1]Skill!$A:$A,[1]Skill!$Q:$Q)*$AC12/100)+
IF(ISBLANK($AD12),0, LOOKUP($AD12,[1]Skill!$A:$A,[1]Skill!$Q:$Q)*$AE12/100)+
IF(ISBLANK($AF12),0, LOOKUP($AF12,[1]Skill!$A:$A,[1]Skill!$Q:$Q)*$AG12/100)</f>
        <v>466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4" t="str">
        <f t="shared" si="2"/>
        <v>0;0;0;0;0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4" t="str">
        <f t="shared" si="1"/>
        <v>0;0;0;0;0;0;0;0;0</v>
      </c>
      <c r="AY12" s="4">
        <v>6</v>
      </c>
      <c r="AZ12" s="4">
        <v>9</v>
      </c>
      <c r="BA12" s="4"/>
      <c r="BB12" s="21">
        <v>0</v>
      </c>
      <c r="BC12" s="22">
        <v>0</v>
      </c>
      <c r="BD12" s="30">
        <v>0.81147539999999996</v>
      </c>
      <c r="BE12" s="22" t="s">
        <v>1255</v>
      </c>
    </row>
    <row r="13" spans="1:57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v>3</v>
      </c>
      <c r="I13" s="4">
        <v>15</v>
      </c>
      <c r="J13" s="4">
        <v>0</v>
      </c>
      <c r="K13" s="35">
        <v>-3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15">
        <f t="shared" si="0"/>
        <v>12</v>
      </c>
      <c r="T13" s="4">
        <v>10</v>
      </c>
      <c r="U13" s="4">
        <v>15</v>
      </c>
      <c r="V13" s="4" t="s">
        <v>16</v>
      </c>
      <c r="W13" s="4"/>
      <c r="X13" s="43"/>
      <c r="Y13" s="21"/>
      <c r="Z13" s="21"/>
      <c r="AA13" s="21"/>
      <c r="AB13" s="21"/>
      <c r="AC13" s="21"/>
      <c r="AD13" s="21"/>
      <c r="AE13" s="21"/>
      <c r="AF13" s="21"/>
      <c r="AG13" s="21"/>
      <c r="AH13" s="21">
        <f>IF(ISBLANK($X13),0, LOOKUP($X13,[1]Skill!$A:$A,[1]Skill!$Q:$Q)*$Y13/100)+
IF(ISBLANK($Z13),0, LOOKUP($Z13,[1]Skill!$A:$A,[1]Skill!$Q:$Q)*$AA13/100)+
IF(ISBLANK($AB13),0, LOOKUP($AB13,[1]Skill!$A:$A,[1]Skill!$Q:$Q)*$AC13/100)+
IF(ISBLANK($AD13),0, LOOKUP($AD13,[1]Skill!$A:$A,[1]Skill!$Q:$Q)*$AE13/100)+
IF(ISBLANK($AF13),0, LOOKUP($AF13,[1]Skill!$A:$A,[1]Skill!$Q:$Q)*$AG13/100)</f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4" t="str">
        <f t="shared" si="2"/>
        <v>0;0;0;0;0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4" t="str">
        <f t="shared" si="1"/>
        <v>0;0;0;0;0;0;0;0;0</v>
      </c>
      <c r="AY13" s="4">
        <v>6</v>
      </c>
      <c r="AZ13" s="4">
        <v>10</v>
      </c>
      <c r="BA13" s="4"/>
      <c r="BB13" s="21">
        <v>0</v>
      </c>
      <c r="BC13" s="22">
        <v>0</v>
      </c>
      <c r="BD13" s="30">
        <v>0.48688520000000002</v>
      </c>
      <c r="BE13" s="22" t="s">
        <v>1256</v>
      </c>
    </row>
    <row r="14" spans="1:57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v>4</v>
      </c>
      <c r="I14" s="4">
        <v>3</v>
      </c>
      <c r="J14" s="4">
        <v>-15</v>
      </c>
      <c r="K14" s="9">
        <v>-5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15">
        <f t="shared" si="0"/>
        <v>-13.2</v>
      </c>
      <c r="T14" s="4">
        <v>10</v>
      </c>
      <c r="U14" s="4">
        <v>20</v>
      </c>
      <c r="V14" s="4" t="s">
        <v>6</v>
      </c>
      <c r="W14" s="4" t="s">
        <v>1040</v>
      </c>
      <c r="X14" s="43">
        <v>55000002</v>
      </c>
      <c r="Y14" s="21">
        <v>100</v>
      </c>
      <c r="Z14" s="21">
        <v>55000037</v>
      </c>
      <c r="AA14" s="21">
        <v>30</v>
      </c>
      <c r="AB14" s="21">
        <v>55000043</v>
      </c>
      <c r="AC14" s="21">
        <v>15</v>
      </c>
      <c r="AD14" s="21"/>
      <c r="AE14" s="21"/>
      <c r="AF14" s="21"/>
      <c r="AG14" s="21"/>
      <c r="AH14" s="21">
        <f>IF(ISBLANK($X14),0, LOOKUP($X14,[1]Skill!$A:$A,[1]Skill!$Q:$Q)*$Y14/100)+
IF(ISBLANK($Z14),0, LOOKUP($Z14,[1]Skill!$A:$A,[1]Skill!$Q:$Q)*$AA14/100)+
IF(ISBLANK($AB14),0, LOOKUP($AB14,[1]Skill!$A:$A,[1]Skill!$Q:$Q)*$AC14/100)+
IF(ISBLANK($AD14),0, LOOKUP($AD14,[1]Skill!$A:$A,[1]Skill!$Q:$Q)*$AE14/100)+
IF(ISBLANK($AF14),0, LOOKUP($AF14,[1]Skill!$A:$A,[1]Skill!$Q:$Q)*$AG14/100)</f>
        <v>380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4" t="str">
        <f t="shared" si="2"/>
        <v>0;0;0;0;0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4" t="str">
        <f t="shared" si="1"/>
        <v>0;0;0;0;0;0;0;0;0</v>
      </c>
      <c r="AY14" s="4">
        <v>6</v>
      </c>
      <c r="AZ14" s="4">
        <v>11</v>
      </c>
      <c r="BA14" s="4"/>
      <c r="BB14" s="21">
        <v>0</v>
      </c>
      <c r="BC14" s="22">
        <v>0</v>
      </c>
      <c r="BD14" s="30">
        <v>0.67213109999999998</v>
      </c>
      <c r="BE14" s="22" t="s">
        <v>1255</v>
      </c>
    </row>
    <row r="15" spans="1:57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v>6</v>
      </c>
      <c r="I15" s="4">
        <v>30</v>
      </c>
      <c r="J15" s="4">
        <v>24</v>
      </c>
      <c r="K15" s="35">
        <v>-3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15">
        <f t="shared" si="0"/>
        <v>57</v>
      </c>
      <c r="T15" s="4">
        <v>10</v>
      </c>
      <c r="U15" s="4">
        <v>10</v>
      </c>
      <c r="V15" s="4" t="s">
        <v>19</v>
      </c>
      <c r="W15" s="4" t="s">
        <v>1066</v>
      </c>
      <c r="X15" s="43">
        <v>55010024</v>
      </c>
      <c r="Y15" s="21">
        <v>100</v>
      </c>
      <c r="Z15" s="21"/>
      <c r="AA15" s="21"/>
      <c r="AB15" s="21"/>
      <c r="AC15" s="21"/>
      <c r="AD15" s="21"/>
      <c r="AE15" s="21"/>
      <c r="AF15" s="21"/>
      <c r="AG15" s="21"/>
      <c r="AH15" s="21">
        <f>IF(ISBLANK($X15),0, LOOKUP($X15,[1]Skill!$A:$A,[1]Skill!$Q:$Q)*$Y15/100)+
IF(ISBLANK($Z15),0, LOOKUP($Z15,[1]Skill!$A:$A,[1]Skill!$Q:$Q)*$AA15/100)+
IF(ISBLANK($AB15),0, LOOKUP($AB15,[1]Skill!$A:$A,[1]Skill!$Q:$Q)*$AC15/100)+
IF(ISBLANK($AD15),0, LOOKUP($AD15,[1]Skill!$A:$A,[1]Skill!$Q:$Q)*$AE15/100)+
IF(ISBLANK($AF15),0, LOOKUP($AF15,[1]Skill!$A:$A,[1]Skill!$Q:$Q)*$AG15/100)</f>
        <v>600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4" t="str">
        <f t="shared" si="2"/>
        <v>0;0;0;0;0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4" t="str">
        <f t="shared" si="1"/>
        <v>0;0;0;0;0;0;0;0;0</v>
      </c>
      <c r="AY15" s="4">
        <v>4</v>
      </c>
      <c r="AZ15" s="4">
        <v>12</v>
      </c>
      <c r="BA15" s="4"/>
      <c r="BB15" s="21">
        <v>0</v>
      </c>
      <c r="BC15" s="22">
        <v>0</v>
      </c>
      <c r="BD15" s="30">
        <v>0.94918029999999998</v>
      </c>
      <c r="BE15" s="22" t="s">
        <v>1256</v>
      </c>
    </row>
    <row r="16" spans="1:57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v>2</v>
      </c>
      <c r="I16" s="4">
        <v>3</v>
      </c>
      <c r="J16" s="4">
        <v>9</v>
      </c>
      <c r="K16" s="9">
        <v>-4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15">
        <f t="shared" si="0"/>
        <v>14</v>
      </c>
      <c r="T16" s="4">
        <v>10</v>
      </c>
      <c r="U16" s="4">
        <v>15</v>
      </c>
      <c r="V16" s="4" t="s">
        <v>16</v>
      </c>
      <c r="W16" s="4" t="s">
        <v>1323</v>
      </c>
      <c r="X16" s="43">
        <v>55010002</v>
      </c>
      <c r="Y16" s="21">
        <v>100</v>
      </c>
      <c r="Z16" s="21"/>
      <c r="AA16" s="21"/>
      <c r="AB16" s="21"/>
      <c r="AC16" s="21"/>
      <c r="AD16" s="21"/>
      <c r="AE16" s="21"/>
      <c r="AF16" s="21"/>
      <c r="AG16" s="21"/>
      <c r="AH16" s="21">
        <f>IF(ISBLANK($X16),0, LOOKUP($X16,[1]Skill!$A:$A,[1]Skill!$Q:$Q)*$Y16/100)+
IF(ISBLANK($Z16),0, LOOKUP($Z16,[1]Skill!$A:$A,[1]Skill!$Q:$Q)*$AA16/100)+
IF(ISBLANK($AB16),0, LOOKUP($AB16,[1]Skill!$A:$A,[1]Skill!$Q:$Q)*$AC16/100)+
IF(ISBLANK($AD16),0, LOOKUP($AD16,[1]Skill!$A:$A,[1]Skill!$Q:$Q)*$AE16/100)+
IF(ISBLANK($AF16),0, LOOKUP($AF16,[1]Skill!$A:$A,[1]Skill!$Q:$Q)*$AG16/100)</f>
        <v>600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4" t="str">
        <f t="shared" si="2"/>
        <v>0;0;0;0;0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4" t="str">
        <f t="shared" si="1"/>
        <v>0;0;0;0;0;0;0;0;0</v>
      </c>
      <c r="AY16" s="4">
        <v>6</v>
      </c>
      <c r="AZ16" s="4">
        <v>13</v>
      </c>
      <c r="BA16" s="4"/>
      <c r="BB16" s="21">
        <v>0</v>
      </c>
      <c r="BC16" s="22">
        <v>0</v>
      </c>
      <c r="BD16" s="30">
        <v>0.26557380000000003</v>
      </c>
      <c r="BE16" s="22" t="s">
        <v>1256</v>
      </c>
    </row>
    <row r="17" spans="1:57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v>4</v>
      </c>
      <c r="I17" s="4">
        <v>14</v>
      </c>
      <c r="J17" s="4">
        <v>12</v>
      </c>
      <c r="K17" s="4">
        <v>-3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15">
        <f t="shared" si="0"/>
        <v>29</v>
      </c>
      <c r="T17" s="4">
        <v>10</v>
      </c>
      <c r="U17" s="4">
        <v>10</v>
      </c>
      <c r="V17" s="4" t="s">
        <v>22</v>
      </c>
      <c r="W17" s="4" t="s">
        <v>1266</v>
      </c>
      <c r="X17" s="43">
        <v>55010003</v>
      </c>
      <c r="Y17" s="21">
        <v>100</v>
      </c>
      <c r="Z17" s="21"/>
      <c r="AA17" s="21"/>
      <c r="AB17" s="21"/>
      <c r="AC17" s="21"/>
      <c r="AD17" s="21"/>
      <c r="AE17" s="21"/>
      <c r="AF17" s="21"/>
      <c r="AG17" s="21"/>
      <c r="AH17" s="21">
        <f>IF(ISBLANK($X17),0, LOOKUP($X17,[1]Skill!$A:$A,[1]Skill!$Q:$Q)*$Y17/100)+
IF(ISBLANK($Z17),0, LOOKUP($Z17,[1]Skill!$A:$A,[1]Skill!$Q:$Q)*$AA17/100)+
IF(ISBLANK($AB17),0, LOOKUP($AB17,[1]Skill!$A:$A,[1]Skill!$Q:$Q)*$AC17/100)+
IF(ISBLANK($AD17),0, LOOKUP($AD17,[1]Skill!$A:$A,[1]Skill!$Q:$Q)*$AE17/100)+
IF(ISBLANK($AF17),0, LOOKUP($AF17,[1]Skill!$A:$A,[1]Skill!$Q:$Q)*$AG17/100)</f>
        <v>600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4" t="str">
        <f t="shared" si="2"/>
        <v>0;0;0;0;0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4" t="str">
        <f t="shared" si="1"/>
        <v>0;0;0;0;0;0;0;0;0</v>
      </c>
      <c r="AY17" s="4">
        <v>6</v>
      </c>
      <c r="AZ17" s="4">
        <v>14</v>
      </c>
      <c r="BA17" s="4"/>
      <c r="BB17" s="21">
        <v>0</v>
      </c>
      <c r="BC17" s="22">
        <v>0</v>
      </c>
      <c r="BD17" s="30">
        <v>0.65901639999999995</v>
      </c>
      <c r="BE17" s="22" t="s">
        <v>1256</v>
      </c>
    </row>
    <row r="18" spans="1:57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v>1</v>
      </c>
      <c r="I18" s="4">
        <v>14</v>
      </c>
      <c r="J18" s="4">
        <v>0</v>
      </c>
      <c r="K18" s="4">
        <v>-3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15">
        <f t="shared" si="0"/>
        <v>11</v>
      </c>
      <c r="T18" s="4">
        <v>10</v>
      </c>
      <c r="U18" s="4">
        <v>20</v>
      </c>
      <c r="V18" s="4" t="s">
        <v>16</v>
      </c>
      <c r="W18" s="4"/>
      <c r="X18" s="43"/>
      <c r="Y18" s="21"/>
      <c r="Z18" s="21"/>
      <c r="AA18" s="21"/>
      <c r="AB18" s="21"/>
      <c r="AC18" s="21"/>
      <c r="AD18" s="21"/>
      <c r="AE18" s="21"/>
      <c r="AF18" s="21"/>
      <c r="AG18" s="21"/>
      <c r="AH18" s="21">
        <f>IF(ISBLANK($X18),0, LOOKUP($X18,[1]Skill!$A:$A,[1]Skill!$Q:$Q)*$Y18/100)+
IF(ISBLANK($Z18),0, LOOKUP($Z18,[1]Skill!$A:$A,[1]Skill!$Q:$Q)*$AA18/100)+
IF(ISBLANK($AB18),0, LOOKUP($AB18,[1]Skill!$A:$A,[1]Skill!$Q:$Q)*$AC18/100)+
IF(ISBLANK($AD18),0, LOOKUP($AD18,[1]Skill!$A:$A,[1]Skill!$Q:$Q)*$AE18/100)+
IF(ISBLANK($AF18),0, LOOKUP($AF18,[1]Skill!$A:$A,[1]Skill!$Q:$Q)*$AG18/100)</f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4" t="str">
        <f t="shared" si="2"/>
        <v>0;0;0;0;0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4" t="str">
        <f t="shared" si="1"/>
        <v>0;0;0;0;0;0;0;0;0</v>
      </c>
      <c r="AY18" s="4">
        <v>6</v>
      </c>
      <c r="AZ18" s="4">
        <v>15</v>
      </c>
      <c r="BA18" s="4"/>
      <c r="BB18" s="21">
        <v>0</v>
      </c>
      <c r="BC18" s="22">
        <v>0</v>
      </c>
      <c r="BD18" s="30">
        <v>0.13278690000000001</v>
      </c>
      <c r="BE18" s="22" t="s">
        <v>1256</v>
      </c>
    </row>
    <row r="19" spans="1:57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v>1</v>
      </c>
      <c r="I19" s="4">
        <v>5</v>
      </c>
      <c r="J19" s="4">
        <v>9</v>
      </c>
      <c r="K19" s="4">
        <v>-3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15">
        <f t="shared" si="0"/>
        <v>11</v>
      </c>
      <c r="T19" s="4">
        <v>10</v>
      </c>
      <c r="U19" s="4">
        <v>20</v>
      </c>
      <c r="V19" s="4" t="s">
        <v>24</v>
      </c>
      <c r="W19" s="4"/>
      <c r="X19" s="43"/>
      <c r="Y19" s="21"/>
      <c r="Z19" s="21"/>
      <c r="AA19" s="21"/>
      <c r="AB19" s="21"/>
      <c r="AC19" s="21"/>
      <c r="AD19" s="21"/>
      <c r="AE19" s="21"/>
      <c r="AF19" s="21"/>
      <c r="AG19" s="21"/>
      <c r="AH19" s="21">
        <f>IF(ISBLANK($X19),0, LOOKUP($X19,[1]Skill!$A:$A,[1]Skill!$Q:$Q)*$Y19/100)+
IF(ISBLANK($Z19),0, LOOKUP($Z19,[1]Skill!$A:$A,[1]Skill!$Q:$Q)*$AA19/100)+
IF(ISBLANK($AB19),0, LOOKUP($AB19,[1]Skill!$A:$A,[1]Skill!$Q:$Q)*$AC19/100)+
IF(ISBLANK($AD19),0, LOOKUP($AD19,[1]Skill!$A:$A,[1]Skill!$Q:$Q)*$AE19/100)+
IF(ISBLANK($AF19),0, LOOKUP($AF19,[1]Skill!$A:$A,[1]Skill!$Q:$Q)*$AG19/100)</f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4" t="str">
        <f t="shared" si="2"/>
        <v>0;0;0;0;0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4" t="str">
        <f t="shared" si="1"/>
        <v>0;0;0;0;0;0;0;0;0</v>
      </c>
      <c r="AY19" s="4">
        <v>6</v>
      </c>
      <c r="AZ19" s="4">
        <v>16</v>
      </c>
      <c r="BA19" s="4"/>
      <c r="BB19" s="21">
        <v>0</v>
      </c>
      <c r="BC19" s="22">
        <v>0</v>
      </c>
      <c r="BD19" s="30">
        <v>0.1213115</v>
      </c>
      <c r="BE19" s="22" t="s">
        <v>1256</v>
      </c>
    </row>
    <row r="20" spans="1:57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v>2</v>
      </c>
      <c r="I20" s="4">
        <v>9</v>
      </c>
      <c r="J20" s="4">
        <v>5</v>
      </c>
      <c r="K20" s="4">
        <v>-3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15">
        <f t="shared" si="0"/>
        <v>11</v>
      </c>
      <c r="T20" s="4">
        <v>10</v>
      </c>
      <c r="U20" s="4">
        <v>25</v>
      </c>
      <c r="V20" s="4" t="s">
        <v>22</v>
      </c>
      <c r="W20" s="4"/>
      <c r="X20" s="43"/>
      <c r="Y20" s="21"/>
      <c r="Z20" s="21"/>
      <c r="AA20" s="21"/>
      <c r="AB20" s="21"/>
      <c r="AC20" s="21"/>
      <c r="AD20" s="21"/>
      <c r="AE20" s="21"/>
      <c r="AF20" s="21"/>
      <c r="AG20" s="21"/>
      <c r="AH20" s="21">
        <f>IF(ISBLANK($X20),0, LOOKUP($X20,[1]Skill!$A:$A,[1]Skill!$Q:$Q)*$Y20/100)+
IF(ISBLANK($Z20),0, LOOKUP($Z20,[1]Skill!$A:$A,[1]Skill!$Q:$Q)*$AA20/100)+
IF(ISBLANK($AB20),0, LOOKUP($AB20,[1]Skill!$A:$A,[1]Skill!$Q:$Q)*$AC20/100)+
IF(ISBLANK($AD20),0, LOOKUP($AD20,[1]Skill!$A:$A,[1]Skill!$Q:$Q)*$AE20/100)+
IF(ISBLANK($AF20),0, LOOKUP($AF20,[1]Skill!$A:$A,[1]Skill!$Q:$Q)*$AG20/100)</f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4" t="str">
        <f t="shared" si="2"/>
        <v>0;0;0;0;0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4" t="str">
        <f t="shared" si="1"/>
        <v>0;0;0;0;0;0;0;0;0</v>
      </c>
      <c r="AY20" s="4">
        <v>6</v>
      </c>
      <c r="AZ20" s="4">
        <v>17</v>
      </c>
      <c r="BA20" s="4"/>
      <c r="BB20" s="21">
        <v>0</v>
      </c>
      <c r="BC20" s="22">
        <v>0</v>
      </c>
      <c r="BD20" s="30">
        <v>0.2770492</v>
      </c>
      <c r="BE20" s="22" t="s">
        <v>1256</v>
      </c>
    </row>
    <row r="21" spans="1:57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v>1</v>
      </c>
      <c r="I21" s="4">
        <v>14</v>
      </c>
      <c r="J21" s="4">
        <v>13</v>
      </c>
      <c r="K21" s="4">
        <v>-3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15">
        <f t="shared" si="0"/>
        <v>30</v>
      </c>
      <c r="T21" s="4">
        <v>10</v>
      </c>
      <c r="U21" s="4">
        <v>20</v>
      </c>
      <c r="V21" s="4" t="s">
        <v>12</v>
      </c>
      <c r="W21" s="4" t="s">
        <v>1041</v>
      </c>
      <c r="X21" s="43">
        <v>55010001</v>
      </c>
      <c r="Y21" s="21">
        <v>100</v>
      </c>
      <c r="Z21" s="21"/>
      <c r="AA21" s="21"/>
      <c r="AB21" s="21"/>
      <c r="AC21" s="21"/>
      <c r="AD21" s="21"/>
      <c r="AE21" s="21"/>
      <c r="AF21" s="21"/>
      <c r="AG21" s="21"/>
      <c r="AH21" s="21">
        <f>IF(ISBLANK($X21),0, LOOKUP($X21,[1]Skill!$A:$A,[1]Skill!$Q:$Q)*$Y21/100)+
IF(ISBLANK($Z21),0, LOOKUP($Z21,[1]Skill!$A:$A,[1]Skill!$Q:$Q)*$AA21/100)+
IF(ISBLANK($AB21),0, LOOKUP($AB21,[1]Skill!$A:$A,[1]Skill!$Q:$Q)*$AC21/100)+
IF(ISBLANK($AD21),0, LOOKUP($AD21,[1]Skill!$A:$A,[1]Skill!$Q:$Q)*$AE21/100)+
IF(ISBLANK($AF21),0, LOOKUP($AF21,[1]Skill!$A:$A,[1]Skill!$Q:$Q)*$AG21/100)</f>
        <v>600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4" t="str">
        <f t="shared" si="2"/>
        <v>0;0;0;0;0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4" t="str">
        <f t="shared" si="1"/>
        <v>0;0;0;0;0;0;0;0;0</v>
      </c>
      <c r="AY21" s="4">
        <v>6</v>
      </c>
      <c r="AZ21" s="4">
        <v>18</v>
      </c>
      <c r="BA21" s="4"/>
      <c r="BB21" s="21">
        <v>0</v>
      </c>
      <c r="BC21" s="22">
        <v>0</v>
      </c>
      <c r="BD21" s="30">
        <v>0.14098359999999999</v>
      </c>
      <c r="BE21" s="22" t="s">
        <v>1256</v>
      </c>
    </row>
    <row r="22" spans="1:57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v>1</v>
      </c>
      <c r="I22" s="4">
        <v>11</v>
      </c>
      <c r="J22" s="4">
        <v>0</v>
      </c>
      <c r="K22" s="4">
        <v>-3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15">
        <f t="shared" si="0"/>
        <v>8</v>
      </c>
      <c r="T22" s="4">
        <v>10</v>
      </c>
      <c r="U22" s="4">
        <v>20</v>
      </c>
      <c r="V22" s="4" t="s">
        <v>19</v>
      </c>
      <c r="W22" s="4"/>
      <c r="X22" s="43"/>
      <c r="Y22" s="21"/>
      <c r="Z22" s="21"/>
      <c r="AA22" s="21"/>
      <c r="AB22" s="21"/>
      <c r="AC22" s="21"/>
      <c r="AD22" s="21"/>
      <c r="AE22" s="21"/>
      <c r="AF22" s="21"/>
      <c r="AG22" s="21"/>
      <c r="AH22" s="21">
        <f>IF(ISBLANK($X22),0, LOOKUP($X22,[1]Skill!$A:$A,[1]Skill!$Q:$Q)*$Y22/100)+
IF(ISBLANK($Z22),0, LOOKUP($Z22,[1]Skill!$A:$A,[1]Skill!$Q:$Q)*$AA22/100)+
IF(ISBLANK($AB22),0, LOOKUP($AB22,[1]Skill!$A:$A,[1]Skill!$Q:$Q)*$AC22/100)+
IF(ISBLANK($AD22),0, LOOKUP($AD22,[1]Skill!$A:$A,[1]Skill!$Q:$Q)*$AE22/100)+
IF(ISBLANK($AF22),0, LOOKUP($AF22,[1]Skill!$A:$A,[1]Skill!$Q:$Q)*$AG22/100)</f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4" t="str">
        <f t="shared" si="2"/>
        <v>0;0;0;0;0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4" t="str">
        <f t="shared" si="1"/>
        <v>0;0;0;0;0;0;0;0;0</v>
      </c>
      <c r="AY22" s="4">
        <v>6</v>
      </c>
      <c r="AZ22" s="4">
        <v>19</v>
      </c>
      <c r="BA22" s="4"/>
      <c r="BB22" s="21">
        <v>0</v>
      </c>
      <c r="BC22" s="22">
        <v>0</v>
      </c>
      <c r="BD22" s="30">
        <v>0.1131148</v>
      </c>
      <c r="BE22" s="22" t="s">
        <v>1256</v>
      </c>
    </row>
    <row r="23" spans="1:57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v>2</v>
      </c>
      <c r="I23" s="4">
        <v>14</v>
      </c>
      <c r="J23" s="4">
        <v>-11</v>
      </c>
      <c r="K23" s="9">
        <v>-5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15">
        <f t="shared" si="0"/>
        <v>4</v>
      </c>
      <c r="T23" s="4">
        <v>10</v>
      </c>
      <c r="U23" s="4">
        <v>30</v>
      </c>
      <c r="V23" s="4" t="s">
        <v>2</v>
      </c>
      <c r="W23" s="4" t="s">
        <v>1127</v>
      </c>
      <c r="X23" s="43">
        <v>55010004</v>
      </c>
      <c r="Y23" s="21">
        <v>100</v>
      </c>
      <c r="Z23" s="21"/>
      <c r="AA23" s="21"/>
      <c r="AB23" s="21"/>
      <c r="AC23" s="21"/>
      <c r="AD23" s="21"/>
      <c r="AE23" s="21"/>
      <c r="AF23" s="21"/>
      <c r="AG23" s="21"/>
      <c r="AH23" s="21">
        <f>IF(ISBLANK($X23),0, LOOKUP($X23,[1]Skill!$A:$A,[1]Skill!$Q:$Q)*$Y23/100)+
IF(ISBLANK($Z23),0, LOOKUP($Z23,[1]Skill!$A:$A,[1]Skill!$Q:$Q)*$AA23/100)+
IF(ISBLANK($AB23),0, LOOKUP($AB23,[1]Skill!$A:$A,[1]Skill!$Q:$Q)*$AC23/100)+
IF(ISBLANK($AD23),0, LOOKUP($AD23,[1]Skill!$A:$A,[1]Skill!$Q:$Q)*$AE23/100)+
IF(ISBLANK($AF23),0, LOOKUP($AF23,[1]Skill!$A:$A,[1]Skill!$Q:$Q)*$AG23/100)</f>
        <v>600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4" t="str">
        <f t="shared" si="2"/>
        <v>0;0;0;0;0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4" t="str">
        <f t="shared" si="1"/>
        <v>0;0;0;0;0;0;0;0;0</v>
      </c>
      <c r="AY23" s="4">
        <v>6</v>
      </c>
      <c r="AZ23" s="4">
        <v>20</v>
      </c>
      <c r="BA23" s="4"/>
      <c r="BB23" s="21">
        <v>0</v>
      </c>
      <c r="BC23" s="22">
        <v>0</v>
      </c>
      <c r="BD23" s="30">
        <v>0.26885249999999999</v>
      </c>
      <c r="BE23" s="22" t="s">
        <v>1256</v>
      </c>
    </row>
    <row r="24" spans="1:57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v>2</v>
      </c>
      <c r="I24" s="4">
        <v>10</v>
      </c>
      <c r="J24" s="4">
        <v>14</v>
      </c>
      <c r="K24" s="4">
        <v>-2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15">
        <f t="shared" si="0"/>
        <v>28.66</v>
      </c>
      <c r="T24" s="4">
        <v>20</v>
      </c>
      <c r="U24" s="4">
        <v>20</v>
      </c>
      <c r="V24" s="4" t="s">
        <v>0</v>
      </c>
      <c r="W24" s="4" t="s">
        <v>1042</v>
      </c>
      <c r="X24" s="43">
        <v>55000006</v>
      </c>
      <c r="Y24" s="21">
        <v>100</v>
      </c>
      <c r="Z24" s="21">
        <v>55010028</v>
      </c>
      <c r="AA24" s="21">
        <v>100</v>
      </c>
      <c r="AB24" s="21"/>
      <c r="AC24" s="21"/>
      <c r="AD24" s="21"/>
      <c r="AE24" s="21"/>
      <c r="AF24" s="21"/>
      <c r="AG24" s="21"/>
      <c r="AH24" s="21">
        <f>IF(ISBLANK($X24),0, LOOKUP($X24,[1]Skill!$A:$A,[1]Skill!$Q:$Q)*$Y24/100)+
IF(ISBLANK($Z24),0, LOOKUP($Z24,[1]Skill!$A:$A,[1]Skill!$Q:$Q)*$AA24/100)+
IF(ISBLANK($AB24),0, LOOKUP($AB24,[1]Skill!$A:$A,[1]Skill!$Q:$Q)*$AC24/100)+
IF(ISBLANK($AD24),0, LOOKUP($AD24,[1]Skill!$A:$A,[1]Skill!$Q:$Q)*$AE24/100)+
IF(ISBLANK($AF24),0, LOOKUP($AF24,[1]Skill!$A:$A,[1]Skill!$Q:$Q)*$AG24/100)</f>
        <v>666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4" t="str">
        <f t="shared" si="2"/>
        <v>0;0;0;0;0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4" t="str">
        <f t="shared" si="1"/>
        <v>0;0;0;0;0;0;0;0;0</v>
      </c>
      <c r="AY24" s="4">
        <v>6</v>
      </c>
      <c r="AZ24" s="4">
        <v>21</v>
      </c>
      <c r="BA24" s="4"/>
      <c r="BB24" s="21">
        <v>0</v>
      </c>
      <c r="BC24" s="22">
        <v>0</v>
      </c>
      <c r="BD24" s="30">
        <v>0.34754099999999999</v>
      </c>
      <c r="BE24" s="22" t="s">
        <v>1255</v>
      </c>
    </row>
    <row r="25" spans="1:57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v>3</v>
      </c>
      <c r="I25" s="4">
        <v>-4</v>
      </c>
      <c r="J25" s="4">
        <v>-10</v>
      </c>
      <c r="K25" s="4">
        <v>-3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15">
        <f t="shared" si="0"/>
        <v>-11.2</v>
      </c>
      <c r="T25" s="4">
        <v>10</v>
      </c>
      <c r="U25" s="4">
        <v>5</v>
      </c>
      <c r="V25" s="4" t="s">
        <v>31</v>
      </c>
      <c r="W25" s="4" t="s">
        <v>1267</v>
      </c>
      <c r="X25" s="43">
        <v>55000002</v>
      </c>
      <c r="Y25" s="21">
        <v>100</v>
      </c>
      <c r="Z25" s="21">
        <v>55000048</v>
      </c>
      <c r="AA25" s="21">
        <v>100</v>
      </c>
      <c r="AB25" s="21">
        <v>55000275</v>
      </c>
      <c r="AC25" s="21">
        <v>100</v>
      </c>
      <c r="AD25" s="21"/>
      <c r="AE25" s="21"/>
      <c r="AF25" s="21"/>
      <c r="AG25" s="21"/>
      <c r="AH25" s="21">
        <f>IF(ISBLANK($X25),0, LOOKUP($X25,[1]Skill!$A:$A,[1]Skill!$Q:$Q)*$Y25/100)+
IF(ISBLANK($Z25),0, LOOKUP($Z25,[1]Skill!$A:$A,[1]Skill!$Q:$Q)*$AA25/100)+
IF(ISBLANK($AB25),0, LOOKUP($AB25,[1]Skill!$A:$A,[1]Skill!$Q:$Q)*$AC25/100)+
IF(ISBLANK($AD25),0, LOOKUP($AD25,[1]Skill!$A:$A,[1]Skill!$Q:$Q)*$AE25/100)+
IF(ISBLANK($AF25),0, LOOKUP($AF25,[1]Skill!$A:$A,[1]Skill!$Q:$Q)*$AG25/100)</f>
        <v>580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4" t="str">
        <f t="shared" si="2"/>
        <v>0;0;0;0;0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4" t="str">
        <f t="shared" si="1"/>
        <v>0;0;0;0;0;0;0;0;0</v>
      </c>
      <c r="AY25" s="4">
        <v>6</v>
      </c>
      <c r="AZ25" s="4">
        <v>22</v>
      </c>
      <c r="BA25" s="4"/>
      <c r="BB25" s="21">
        <v>0</v>
      </c>
      <c r="BC25" s="22">
        <v>0</v>
      </c>
      <c r="BD25" s="30">
        <v>0.46885250000000001</v>
      </c>
      <c r="BE25" s="22" t="s">
        <v>1255</v>
      </c>
    </row>
    <row r="26" spans="1:57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v>4</v>
      </c>
      <c r="I26" s="4">
        <v>19</v>
      </c>
      <c r="J26" s="4">
        <v>-8</v>
      </c>
      <c r="K26" s="4">
        <v>-3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15">
        <f t="shared" si="0"/>
        <v>14</v>
      </c>
      <c r="T26" s="4">
        <v>10</v>
      </c>
      <c r="U26" s="4">
        <v>15</v>
      </c>
      <c r="V26" s="4" t="s">
        <v>2</v>
      </c>
      <c r="W26" s="4" t="s">
        <v>1043</v>
      </c>
      <c r="X26" s="43">
        <v>55010015</v>
      </c>
      <c r="Y26" s="21">
        <v>100</v>
      </c>
      <c r="Z26" s="21"/>
      <c r="AA26" s="21"/>
      <c r="AB26" s="21"/>
      <c r="AC26" s="21"/>
      <c r="AD26" s="21"/>
      <c r="AE26" s="21"/>
      <c r="AF26" s="21"/>
      <c r="AG26" s="21"/>
      <c r="AH26" s="21">
        <f>IF(ISBLANK($X26),0, LOOKUP($X26,[1]Skill!$A:$A,[1]Skill!$Q:$Q)*$Y26/100)+
IF(ISBLANK($Z26),0, LOOKUP($Z26,[1]Skill!$A:$A,[1]Skill!$Q:$Q)*$AA26/100)+
IF(ISBLANK($AB26),0, LOOKUP($AB26,[1]Skill!$A:$A,[1]Skill!$Q:$Q)*$AC26/100)+
IF(ISBLANK($AD26),0, LOOKUP($AD26,[1]Skill!$A:$A,[1]Skill!$Q:$Q)*$AE26/100)+
IF(ISBLANK($AF26),0, LOOKUP($AF26,[1]Skill!$A:$A,[1]Skill!$Q:$Q)*$AG26/100)</f>
        <v>600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4" t="str">
        <f t="shared" si="2"/>
        <v>0;0;0;0;0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4" t="str">
        <f t="shared" si="1"/>
        <v>0;0;0;0;0;0;0;0;0</v>
      </c>
      <c r="AY26" s="4">
        <v>6</v>
      </c>
      <c r="AZ26" s="4">
        <v>23</v>
      </c>
      <c r="BA26" s="4"/>
      <c r="BB26" s="21">
        <v>0</v>
      </c>
      <c r="BC26" s="22">
        <v>0</v>
      </c>
      <c r="BD26" s="30">
        <v>0.6426229</v>
      </c>
      <c r="BE26" s="22" t="s">
        <v>1256</v>
      </c>
    </row>
    <row r="27" spans="1:57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v>3</v>
      </c>
      <c r="I27" s="4">
        <v>18</v>
      </c>
      <c r="J27" s="4">
        <v>19</v>
      </c>
      <c r="K27" s="9">
        <v>-5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15">
        <f t="shared" si="0"/>
        <v>33.6</v>
      </c>
      <c r="T27" s="4">
        <v>10</v>
      </c>
      <c r="U27" s="4">
        <v>15</v>
      </c>
      <c r="V27" s="4" t="s">
        <v>16</v>
      </c>
      <c r="W27" s="4" t="s">
        <v>1044</v>
      </c>
      <c r="X27" s="43">
        <v>55000050</v>
      </c>
      <c r="Y27" s="21">
        <v>100</v>
      </c>
      <c r="Z27" s="21"/>
      <c r="AA27" s="21"/>
      <c r="AB27" s="21"/>
      <c r="AC27" s="21"/>
      <c r="AD27" s="21"/>
      <c r="AE27" s="21"/>
      <c r="AF27" s="21"/>
      <c r="AG27" s="21"/>
      <c r="AH27" s="21">
        <f>IF(ISBLANK($X27),0, LOOKUP($X27,[1]Skill!$A:$A,[1]Skill!$Q:$Q)*$Y27/100)+
IF(ISBLANK($Z27),0, LOOKUP($Z27,[1]Skill!$A:$A,[1]Skill!$Q:$Q)*$AA27/100)+
IF(ISBLANK($AB27),0, LOOKUP($AB27,[1]Skill!$A:$A,[1]Skill!$Q:$Q)*$AC27/100)+
IF(ISBLANK($AD27),0, LOOKUP($AD27,[1]Skill!$A:$A,[1]Skill!$Q:$Q)*$AE27/100)+
IF(ISBLANK($AF27),0, LOOKUP($AF27,[1]Skill!$A:$A,[1]Skill!$Q:$Q)*$AG27/100)</f>
        <v>160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4" t="str">
        <f t="shared" si="2"/>
        <v>0;0;0;0;0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4" t="str">
        <f t="shared" si="1"/>
        <v>0;0;0;0;0;0;0;0;0</v>
      </c>
      <c r="AY27" s="4">
        <v>6</v>
      </c>
      <c r="AZ27" s="4">
        <v>24</v>
      </c>
      <c r="BA27" s="4"/>
      <c r="BB27" s="21">
        <v>0</v>
      </c>
      <c r="BC27" s="22">
        <v>0</v>
      </c>
      <c r="BD27" s="30">
        <v>0.58032790000000001</v>
      </c>
      <c r="BE27" s="22" t="s">
        <v>1255</v>
      </c>
    </row>
    <row r="28" spans="1:57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v>2</v>
      </c>
      <c r="I28" s="4">
        <v>-4</v>
      </c>
      <c r="J28" s="4">
        <v>-17</v>
      </c>
      <c r="K28" s="4">
        <v>-3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15">
        <f t="shared" si="0"/>
        <v>-21</v>
      </c>
      <c r="T28" s="4">
        <v>10</v>
      </c>
      <c r="U28" s="4">
        <v>20</v>
      </c>
      <c r="V28" s="4" t="s">
        <v>6</v>
      </c>
      <c r="W28" s="4" t="s">
        <v>1261</v>
      </c>
      <c r="X28" s="43">
        <v>55000051</v>
      </c>
      <c r="Y28" s="21">
        <v>60</v>
      </c>
      <c r="Z28" s="21"/>
      <c r="AA28" s="21"/>
      <c r="AB28" s="21"/>
      <c r="AC28" s="21"/>
      <c r="AD28" s="21"/>
      <c r="AE28" s="21"/>
      <c r="AF28" s="21"/>
      <c r="AG28" s="21"/>
      <c r="AH28" s="21">
        <f>IF(ISBLANK($X28),0, LOOKUP($X28,[1]Skill!$A:$A,[1]Skill!$Q:$Q)*$Y28/100)+
IF(ISBLANK($Z28),0, LOOKUP($Z28,[1]Skill!$A:$A,[1]Skill!$Q:$Q)*$AA28/100)+
IF(ISBLANK($AB28),0, LOOKUP($AB28,[1]Skill!$A:$A,[1]Skill!$Q:$Q)*$AC28/100)+
IF(ISBLANK($AD28),0, LOOKUP($AD28,[1]Skill!$A:$A,[1]Skill!$Q:$Q)*$AE28/100)+
IF(ISBLANK($AF28),0, LOOKUP($AF28,[1]Skill!$A:$A,[1]Skill!$Q:$Q)*$AG28/100)</f>
        <v>300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4" t="str">
        <f t="shared" si="2"/>
        <v>0;0;0;0;0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4" t="str">
        <f t="shared" si="1"/>
        <v>0;0;0;0;0;0;0;0;0</v>
      </c>
      <c r="AY28" s="4">
        <v>6</v>
      </c>
      <c r="AZ28" s="4">
        <v>25</v>
      </c>
      <c r="BA28" s="4"/>
      <c r="BB28" s="21">
        <v>0</v>
      </c>
      <c r="BC28" s="22">
        <v>0</v>
      </c>
      <c r="BD28" s="30">
        <v>0.23278689999999999</v>
      </c>
      <c r="BE28" s="22" t="s">
        <v>1255</v>
      </c>
    </row>
    <row r="29" spans="1:57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v>2</v>
      </c>
      <c r="I29" s="4">
        <v>-7</v>
      </c>
      <c r="J29" s="4">
        <v>19</v>
      </c>
      <c r="K29" s="4">
        <v>-3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15">
        <f t="shared" si="0"/>
        <v>19</v>
      </c>
      <c r="T29" s="4">
        <v>10</v>
      </c>
      <c r="U29" s="4">
        <v>0</v>
      </c>
      <c r="V29" s="4" t="s">
        <v>9</v>
      </c>
      <c r="W29" s="4" t="s">
        <v>1268</v>
      </c>
      <c r="X29" s="43">
        <v>55000030</v>
      </c>
      <c r="Y29" s="21">
        <v>100</v>
      </c>
      <c r="Z29" s="21">
        <v>55010018</v>
      </c>
      <c r="AA29" s="21">
        <v>100</v>
      </c>
      <c r="AB29" s="21"/>
      <c r="AC29" s="21"/>
      <c r="AD29" s="21"/>
      <c r="AE29" s="21"/>
      <c r="AF29" s="21"/>
      <c r="AG29" s="21"/>
      <c r="AH29" s="21">
        <f>IF(ISBLANK($X29),0, LOOKUP($X29,[1]Skill!$A:$A,[1]Skill!$Q:$Q)*$Y29/100)+
IF(ISBLANK($Z29),0, LOOKUP($Z29,[1]Skill!$A:$A,[1]Skill!$Q:$Q)*$AA29/100)+
IF(ISBLANK($AB29),0, LOOKUP($AB29,[1]Skill!$A:$A,[1]Skill!$Q:$Q)*$AC29/100)+
IF(ISBLANK($AD29),0, LOOKUP($AD29,[1]Skill!$A:$A,[1]Skill!$Q:$Q)*$AE29/100)+
IF(ISBLANK($AF29),0, LOOKUP($AF29,[1]Skill!$A:$A,[1]Skill!$Q:$Q)*$AG29/100)</f>
        <v>1000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4" t="str">
        <f t="shared" si="2"/>
        <v>0;0;0;0;0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4" t="str">
        <f t="shared" si="1"/>
        <v>0;0;0;0;0;0;0;0;0</v>
      </c>
      <c r="AY29" s="4">
        <v>6</v>
      </c>
      <c r="AZ29" s="4">
        <v>26</v>
      </c>
      <c r="BA29" s="4"/>
      <c r="BB29" s="21">
        <v>0</v>
      </c>
      <c r="BC29" s="22">
        <v>0</v>
      </c>
      <c r="BD29" s="30">
        <v>0.38524589999999997</v>
      </c>
      <c r="BE29" s="22" t="s">
        <v>1255</v>
      </c>
    </row>
    <row r="30" spans="1:57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v>4</v>
      </c>
      <c r="I30" s="4">
        <v>-7</v>
      </c>
      <c r="J30" s="4">
        <v>13</v>
      </c>
      <c r="K30" s="4">
        <v>-2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15">
        <f t="shared" si="0"/>
        <v>17.32</v>
      </c>
      <c r="T30" s="4">
        <v>10</v>
      </c>
      <c r="U30" s="4">
        <v>15</v>
      </c>
      <c r="V30" s="4" t="s">
        <v>12</v>
      </c>
      <c r="W30" s="4" t="s">
        <v>1045</v>
      </c>
      <c r="X30" s="43">
        <v>55010001</v>
      </c>
      <c r="Y30" s="21">
        <v>100</v>
      </c>
      <c r="Z30" s="21">
        <v>55010015</v>
      </c>
      <c r="AA30" s="21">
        <v>100</v>
      </c>
      <c r="AB30" s="21"/>
      <c r="AC30" s="21"/>
      <c r="AD30" s="21"/>
      <c r="AE30" s="21"/>
      <c r="AF30" s="21"/>
      <c r="AG30" s="21"/>
      <c r="AH30" s="21">
        <f>IF(ISBLANK($X30),0, LOOKUP($X30,[1]Skill!$A:$A,[1]Skill!$Q:$Q)*$Y30/100)+
IF(ISBLANK($Z30),0, LOOKUP($Z30,[1]Skill!$A:$A,[1]Skill!$Q:$Q)*$AA30/100)+
IF(ISBLANK($AB30),0, LOOKUP($AB30,[1]Skill!$A:$A,[1]Skill!$Q:$Q)*$AC30/100)+
IF(ISBLANK($AD30),0, LOOKUP($AD30,[1]Skill!$A:$A,[1]Skill!$Q:$Q)*$AE30/100)+
IF(ISBLANK($AF30),0, LOOKUP($AF30,[1]Skill!$A:$A,[1]Skill!$Q:$Q)*$AG30/100)</f>
        <v>1200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4" t="str">
        <f t="shared" si="2"/>
        <v>0;0;0;0;0</v>
      </c>
      <c r="AO30" s="21">
        <v>0</v>
      </c>
      <c r="AP30" s="21">
        <v>0</v>
      </c>
      <c r="AQ30" s="21">
        <v>0</v>
      </c>
      <c r="AR30" s="21">
        <v>0</v>
      </c>
      <c r="AS30" s="21">
        <v>0.3</v>
      </c>
      <c r="AT30" s="21">
        <v>0</v>
      </c>
      <c r="AU30" s="21">
        <v>0</v>
      </c>
      <c r="AV30" s="21">
        <v>0</v>
      </c>
      <c r="AW30" s="21">
        <v>0</v>
      </c>
      <c r="AX30" s="4" t="str">
        <f t="shared" si="1"/>
        <v>0;0;0;0;0.3;0;0;0;0</v>
      </c>
      <c r="AY30" s="4">
        <v>6</v>
      </c>
      <c r="AZ30" s="4">
        <v>27</v>
      </c>
      <c r="BA30" s="4"/>
      <c r="BB30" s="21">
        <v>0</v>
      </c>
      <c r="BC30" s="22">
        <v>0</v>
      </c>
      <c r="BD30" s="30">
        <v>0.58196720000000002</v>
      </c>
      <c r="BE30" s="22" t="s">
        <v>1255</v>
      </c>
    </row>
    <row r="31" spans="1:57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v>3</v>
      </c>
      <c r="I31" s="4">
        <v>0</v>
      </c>
      <c r="J31" s="4">
        <v>-15</v>
      </c>
      <c r="K31" s="4">
        <v>-2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15">
        <f t="shared" si="0"/>
        <v>-10.25</v>
      </c>
      <c r="T31" s="4">
        <v>10</v>
      </c>
      <c r="U31" s="4">
        <v>20</v>
      </c>
      <c r="V31" s="4" t="s">
        <v>38</v>
      </c>
      <c r="W31" s="4" t="s">
        <v>1324</v>
      </c>
      <c r="X31" s="43">
        <v>55000060</v>
      </c>
      <c r="Y31" s="21">
        <v>100</v>
      </c>
      <c r="Z31" s="21">
        <v>55000061</v>
      </c>
      <c r="AA31" s="21">
        <v>100</v>
      </c>
      <c r="AB31" s="21"/>
      <c r="AC31" s="21"/>
      <c r="AD31" s="21"/>
      <c r="AE31" s="21"/>
      <c r="AF31" s="21"/>
      <c r="AG31" s="21"/>
      <c r="AH31" s="21">
        <f>IF(ISBLANK($X31),0, LOOKUP($X31,[1]Skill!$A:$A,[1]Skill!$Q:$Q)*$Y31/100)+
IF(ISBLANK($Z31),0, LOOKUP($Z31,[1]Skill!$A:$A,[1]Skill!$Q:$Q)*$AA31/100)+
IF(ISBLANK($AB31),0, LOOKUP($AB31,[1]Skill!$A:$A,[1]Skill!$Q:$Q)*$AC31/100)+
IF(ISBLANK($AD31),0, LOOKUP($AD31,[1]Skill!$A:$A,[1]Skill!$Q:$Q)*$AE31/100)+
IF(ISBLANK($AF31),0, LOOKUP($AF31,[1]Skill!$A:$A,[1]Skill!$Q:$Q)*$AG31/100)</f>
        <v>675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4" t="str">
        <f t="shared" si="2"/>
        <v>0;0;0;0;0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4" t="str">
        <f t="shared" si="1"/>
        <v>0;0;0;0;0;0;0;0;0</v>
      </c>
      <c r="AY31" s="4">
        <v>6</v>
      </c>
      <c r="AZ31" s="4">
        <v>28</v>
      </c>
      <c r="BA31" s="4"/>
      <c r="BB31" s="21">
        <v>0</v>
      </c>
      <c r="BC31" s="22">
        <v>0</v>
      </c>
      <c r="BD31" s="30">
        <v>0.50819669999999995</v>
      </c>
      <c r="BE31" s="22" t="s">
        <v>1255</v>
      </c>
    </row>
    <row r="32" spans="1:57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v>3</v>
      </c>
      <c r="I32" s="4">
        <v>30</v>
      </c>
      <c r="J32" s="4">
        <v>-20</v>
      </c>
      <c r="K32" s="4">
        <v>-3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15">
        <f t="shared" si="0"/>
        <v>19.574999999999999</v>
      </c>
      <c r="T32" s="4">
        <v>10</v>
      </c>
      <c r="U32" s="4">
        <v>20</v>
      </c>
      <c r="V32" s="4" t="s">
        <v>40</v>
      </c>
      <c r="W32" s="4" t="s">
        <v>1046</v>
      </c>
      <c r="X32" s="43">
        <v>55000060</v>
      </c>
      <c r="Y32" s="21">
        <v>100</v>
      </c>
      <c r="Z32" s="21">
        <v>55000062</v>
      </c>
      <c r="AA32" s="21">
        <v>35</v>
      </c>
      <c r="AB32" s="21">
        <v>55010004</v>
      </c>
      <c r="AC32" s="21">
        <v>100</v>
      </c>
      <c r="AD32" s="21"/>
      <c r="AE32" s="21"/>
      <c r="AF32" s="21"/>
      <c r="AG32" s="21"/>
      <c r="AH32" s="21">
        <f>IF(ISBLANK($X32),0, LOOKUP($X32,[1]Skill!$A:$A,[1]Skill!$Q:$Q)*$Y32/100)+
IF(ISBLANK($Z32),0, LOOKUP($Z32,[1]Skill!$A:$A,[1]Skill!$Q:$Q)*$AA32/100)+
IF(ISBLANK($AB32),0, LOOKUP($AB32,[1]Skill!$A:$A,[1]Skill!$Q:$Q)*$AC32/100)+
IF(ISBLANK($AD32),0, LOOKUP($AD32,[1]Skill!$A:$A,[1]Skill!$Q:$Q)*$AE32/100)+
IF(ISBLANK($AF32),0, LOOKUP($AF32,[1]Skill!$A:$A,[1]Skill!$Q:$Q)*$AG32/100)</f>
        <v>1257.5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4" t="str">
        <f t="shared" si="2"/>
        <v>0;0;0;0;0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4" t="str">
        <f t="shared" si="1"/>
        <v>0;0;0;0;0;0;0;0;0</v>
      </c>
      <c r="AY32" s="4">
        <v>6</v>
      </c>
      <c r="AZ32" s="4">
        <v>29</v>
      </c>
      <c r="BA32" s="4"/>
      <c r="BB32" s="21">
        <v>0</v>
      </c>
      <c r="BC32" s="22">
        <v>0</v>
      </c>
      <c r="BD32" s="30">
        <v>0.51475409999999999</v>
      </c>
      <c r="BE32" s="22" t="s">
        <v>1255</v>
      </c>
    </row>
    <row r="33" spans="1:57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v>3</v>
      </c>
      <c r="I33" s="4">
        <v>-15</v>
      </c>
      <c r="J33" s="4">
        <v>15</v>
      </c>
      <c r="K33" s="9">
        <v>5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15">
        <f t="shared" si="0"/>
        <v>22.28</v>
      </c>
      <c r="T33" s="4">
        <v>10</v>
      </c>
      <c r="U33" s="4">
        <v>0</v>
      </c>
      <c r="V33" s="4" t="s">
        <v>9</v>
      </c>
      <c r="W33" s="4" t="s">
        <v>1269</v>
      </c>
      <c r="X33" s="43">
        <v>55010017</v>
      </c>
      <c r="Y33" s="21">
        <v>100</v>
      </c>
      <c r="Z33" s="21">
        <v>55010018</v>
      </c>
      <c r="AA33" s="21">
        <v>100</v>
      </c>
      <c r="AB33" s="21"/>
      <c r="AC33" s="21"/>
      <c r="AD33" s="21"/>
      <c r="AE33" s="21"/>
      <c r="AF33" s="21"/>
      <c r="AG33" s="21"/>
      <c r="AH33" s="21">
        <f>IF(ISBLANK($X33),0, LOOKUP($X33,[1]Skill!$A:$A,[1]Skill!$Q:$Q)*$Y33/100)+
IF(ISBLANK($Z33),0, LOOKUP($Z33,[1]Skill!$A:$A,[1]Skill!$Q:$Q)*$AA33/100)+
IF(ISBLANK($AB33),0, LOOKUP($AB33,[1]Skill!$A:$A,[1]Skill!$Q:$Q)*$AC33/100)+
IF(ISBLANK($AD33),0, LOOKUP($AD33,[1]Skill!$A:$A,[1]Skill!$Q:$Q)*$AE33/100)+
IF(ISBLANK($AF33),0, LOOKUP($AF33,[1]Skill!$A:$A,[1]Skill!$Q:$Q)*$AG33/100)</f>
        <v>1200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4" t="str">
        <f t="shared" si="2"/>
        <v>0;0;0;0;0</v>
      </c>
      <c r="AO33" s="21">
        <v>0</v>
      </c>
      <c r="AP33" s="21">
        <v>0.3</v>
      </c>
      <c r="AQ33" s="21">
        <v>0.3</v>
      </c>
      <c r="AR33" s="21">
        <v>0.3</v>
      </c>
      <c r="AS33" s="21">
        <v>0</v>
      </c>
      <c r="AT33" s="21">
        <v>0</v>
      </c>
      <c r="AU33" s="21">
        <v>0</v>
      </c>
      <c r="AV33" s="21">
        <v>0.3</v>
      </c>
      <c r="AW33" s="21">
        <v>0</v>
      </c>
      <c r="AX33" s="4" t="str">
        <f t="shared" si="1"/>
        <v>0;0.3;0.3;0.3;0;0;0;0.3;0</v>
      </c>
      <c r="AY33" s="4">
        <v>6</v>
      </c>
      <c r="AZ33" s="4">
        <v>30</v>
      </c>
      <c r="BA33" s="4"/>
      <c r="BB33" s="21">
        <v>0</v>
      </c>
      <c r="BC33" s="22">
        <v>0</v>
      </c>
      <c r="BD33" s="30">
        <v>0.43278689999999997</v>
      </c>
      <c r="BE33" s="22" t="s">
        <v>1255</v>
      </c>
    </row>
    <row r="34" spans="1:57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v>2</v>
      </c>
      <c r="I34" s="4">
        <v>-6</v>
      </c>
      <c r="J34" s="4">
        <v>-13</v>
      </c>
      <c r="K34" s="9">
        <v>-9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15">
        <f t="shared" si="0"/>
        <v>-23</v>
      </c>
      <c r="T34" s="4">
        <v>10</v>
      </c>
      <c r="U34" s="4">
        <v>20</v>
      </c>
      <c r="V34" s="4" t="s">
        <v>16</v>
      </c>
      <c r="W34" s="4" t="s">
        <v>1047</v>
      </c>
      <c r="X34" s="43">
        <v>55000063</v>
      </c>
      <c r="Y34" s="21">
        <v>50</v>
      </c>
      <c r="Z34" s="21"/>
      <c r="AA34" s="21"/>
      <c r="AB34" s="21"/>
      <c r="AC34" s="21"/>
      <c r="AD34" s="21"/>
      <c r="AE34" s="21"/>
      <c r="AF34" s="21"/>
      <c r="AG34" s="21"/>
      <c r="AH34" s="21">
        <f>IF(ISBLANK($X34),0, LOOKUP($X34,[1]Skill!$A:$A,[1]Skill!$Q:$Q)*$Y34/100)+
IF(ISBLANK($Z34),0, LOOKUP($Z34,[1]Skill!$A:$A,[1]Skill!$Q:$Q)*$AA34/100)+
IF(ISBLANK($AB34),0, LOOKUP($AB34,[1]Skill!$A:$A,[1]Skill!$Q:$Q)*$AC34/100)+
IF(ISBLANK($AD34),0, LOOKUP($AD34,[1]Skill!$A:$A,[1]Skill!$Q:$Q)*$AE34/100)+
IF(ISBLANK($AF34),0, LOOKUP($AF34,[1]Skill!$A:$A,[1]Skill!$Q:$Q)*$AG34/100)</f>
        <v>500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4" t="str">
        <f t="shared" si="2"/>
        <v>0;0;0;0;0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4" t="str">
        <f t="shared" si="1"/>
        <v>0;0;0;0;0;0;0;0;0</v>
      </c>
      <c r="AY34" s="4">
        <v>6</v>
      </c>
      <c r="AZ34" s="4">
        <v>31</v>
      </c>
      <c r="BA34" s="4"/>
      <c r="BB34" s="21">
        <v>0</v>
      </c>
      <c r="BC34" s="22">
        <v>0</v>
      </c>
      <c r="BD34" s="30">
        <v>0.20163929999999999</v>
      </c>
      <c r="BE34" s="22" t="s">
        <v>1255</v>
      </c>
    </row>
    <row r="35" spans="1:57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v>1</v>
      </c>
      <c r="I35" s="4">
        <v>-20</v>
      </c>
      <c r="J35" s="4">
        <v>25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15">
        <f t="shared" si="0"/>
        <v>16</v>
      </c>
      <c r="T35" s="4">
        <v>10</v>
      </c>
      <c r="U35" s="4">
        <v>0</v>
      </c>
      <c r="V35" s="4" t="s">
        <v>9</v>
      </c>
      <c r="W35" s="4" t="s">
        <v>1270</v>
      </c>
      <c r="X35" s="43">
        <v>55000064</v>
      </c>
      <c r="Y35" s="21">
        <v>100</v>
      </c>
      <c r="Z35" s="21">
        <v>55010016</v>
      </c>
      <c r="AA35" s="21">
        <v>100</v>
      </c>
      <c r="AB35" s="21"/>
      <c r="AC35" s="21"/>
      <c r="AD35" s="21"/>
      <c r="AE35" s="21"/>
      <c r="AF35" s="21"/>
      <c r="AG35" s="21"/>
      <c r="AH35" s="21">
        <f>IF(ISBLANK($X35),0, LOOKUP($X35,[1]Skill!$A:$A,[1]Skill!$Q:$Q)*$Y35/100)+
IF(ISBLANK($Z35),0, LOOKUP($Z35,[1]Skill!$A:$A,[1]Skill!$Q:$Q)*$AA35/100)+
IF(ISBLANK($AB35),0, LOOKUP($AB35,[1]Skill!$A:$A,[1]Skill!$Q:$Q)*$AC35/100)+
IF(ISBLANK($AD35),0, LOOKUP($AD35,[1]Skill!$A:$A,[1]Skill!$Q:$Q)*$AE35/100)+
IF(ISBLANK($AF35),0, LOOKUP($AF35,[1]Skill!$A:$A,[1]Skill!$Q:$Q)*$AG35/100)</f>
        <v>1100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4" t="str">
        <f t="shared" si="2"/>
        <v>0;0;0;0;0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4" t="str">
        <f t="shared" si="1"/>
        <v>0;0;0;0;0;0;0;0;0</v>
      </c>
      <c r="AY35" s="4">
        <v>6</v>
      </c>
      <c r="AZ35" s="4">
        <v>32</v>
      </c>
      <c r="BA35" s="4"/>
      <c r="BB35" s="21">
        <v>0</v>
      </c>
      <c r="BC35" s="22">
        <v>0</v>
      </c>
      <c r="BD35" s="30">
        <v>5.0819669999999997E-2</v>
      </c>
      <c r="BE35" s="22" t="s">
        <v>1255</v>
      </c>
    </row>
    <row r="36" spans="1:57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v>2</v>
      </c>
      <c r="I36" s="4">
        <v>-10</v>
      </c>
      <c r="J36" s="4">
        <v>3</v>
      </c>
      <c r="K36" s="4">
        <v>-2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15">
        <f t="shared" si="0"/>
        <v>5.4</v>
      </c>
      <c r="T36" s="4">
        <v>30</v>
      </c>
      <c r="U36" s="4">
        <v>15</v>
      </c>
      <c r="V36" s="4" t="s">
        <v>1243</v>
      </c>
      <c r="W36" s="4" t="s">
        <v>1048</v>
      </c>
      <c r="X36" s="43">
        <v>55000030</v>
      </c>
      <c r="Y36" s="21">
        <v>35</v>
      </c>
      <c r="Z36" s="21">
        <v>55000070</v>
      </c>
      <c r="AA36" s="21">
        <v>100</v>
      </c>
      <c r="AB36" s="21">
        <v>55010014</v>
      </c>
      <c r="AC36" s="21">
        <v>100</v>
      </c>
      <c r="AD36" s="21">
        <v>55010028</v>
      </c>
      <c r="AE36" s="21">
        <v>100</v>
      </c>
      <c r="AF36" s="21"/>
      <c r="AG36" s="21"/>
      <c r="AH36" s="21">
        <f>IF(ISBLANK($X36),0, LOOKUP($X36,[1]Skill!$A:$A,[1]Skill!$Q:$Q)*$Y36/100)+
IF(ISBLANK($Z36),0, LOOKUP($Z36,[1]Skill!$A:$A,[1]Skill!$Q:$Q)*$AA36/100)+
IF(ISBLANK($AB36),0, LOOKUP($AB36,[1]Skill!$A:$A,[1]Skill!$Q:$Q)*$AC36/100)+
IF(ISBLANK($AD36),0, LOOKUP($AD36,[1]Skill!$A:$A,[1]Skill!$Q:$Q)*$AE36/100)+
IF(ISBLANK($AF36),0, LOOKUP($AF36,[1]Skill!$A:$A,[1]Skill!$Q:$Q)*$AG36/100)</f>
        <v>1440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4" t="str">
        <f t="shared" si="2"/>
        <v>0;0;0;0;0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4" t="str">
        <f t="shared" si="1"/>
        <v>0;0;0;0;0;0;0;0;0</v>
      </c>
      <c r="AY36" s="4">
        <v>6</v>
      </c>
      <c r="AZ36" s="4">
        <v>33</v>
      </c>
      <c r="BA36" s="4"/>
      <c r="BB36" s="21">
        <v>0</v>
      </c>
      <c r="BC36" s="22">
        <v>0</v>
      </c>
      <c r="BD36" s="30">
        <v>0.36721310000000001</v>
      </c>
      <c r="BE36" s="22" t="s">
        <v>1255</v>
      </c>
    </row>
    <row r="37" spans="1:57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v>2</v>
      </c>
      <c r="I37" s="4">
        <v>11</v>
      </c>
      <c r="J37" s="4">
        <v>17</v>
      </c>
      <c r="K37" s="4">
        <v>-2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15">
        <f t="shared" si="0"/>
        <v>33.200000000000003</v>
      </c>
      <c r="T37" s="4">
        <v>10</v>
      </c>
      <c r="U37" s="4">
        <v>20</v>
      </c>
      <c r="V37" s="4" t="s">
        <v>38</v>
      </c>
      <c r="W37" s="4" t="s">
        <v>1049</v>
      </c>
      <c r="X37" s="43">
        <v>55000073</v>
      </c>
      <c r="Y37" s="21">
        <v>100</v>
      </c>
      <c r="Z37" s="21">
        <v>55010001</v>
      </c>
      <c r="AA37" s="21">
        <v>100</v>
      </c>
      <c r="AB37" s="21"/>
      <c r="AC37" s="21"/>
      <c r="AD37" s="21"/>
      <c r="AE37" s="21"/>
      <c r="AF37" s="21"/>
      <c r="AG37" s="21"/>
      <c r="AH37" s="21">
        <f>IF(ISBLANK($X37),0, LOOKUP($X37,[1]Skill!$A:$A,[1]Skill!$Q:$Q)*$Y37/100)+
IF(ISBLANK($Z37),0, LOOKUP($Z37,[1]Skill!$A:$A,[1]Skill!$Q:$Q)*$AA37/100)+
IF(ISBLANK($AB37),0, LOOKUP($AB37,[1]Skill!$A:$A,[1]Skill!$Q:$Q)*$AC37/100)+
IF(ISBLANK($AD37),0, LOOKUP($AD37,[1]Skill!$A:$A,[1]Skill!$Q:$Q)*$AE37/100)+
IF(ISBLANK($AF37),0, LOOKUP($AF37,[1]Skill!$A:$A,[1]Skill!$Q:$Q)*$AG37/100)</f>
        <v>720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4" t="str">
        <f t="shared" si="2"/>
        <v>0;0;0;0;0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4" t="str">
        <f t="shared" si="1"/>
        <v>0;0;0;0;0;0;0;0;0</v>
      </c>
      <c r="AY37" s="4">
        <v>6</v>
      </c>
      <c r="AZ37" s="4">
        <v>34</v>
      </c>
      <c r="BA37" s="4"/>
      <c r="BB37" s="21">
        <v>0</v>
      </c>
      <c r="BC37" s="22">
        <v>0</v>
      </c>
      <c r="BD37" s="30">
        <v>0.35245900000000002</v>
      </c>
      <c r="BE37" s="22" t="s">
        <v>1255</v>
      </c>
    </row>
    <row r="38" spans="1:57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v>2</v>
      </c>
      <c r="I38" s="4">
        <v>-10</v>
      </c>
      <c r="J38" s="4">
        <v>24</v>
      </c>
      <c r="K38" s="4">
        <v>-2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15">
        <f t="shared" si="0"/>
        <v>12</v>
      </c>
      <c r="T38" s="4">
        <v>10</v>
      </c>
      <c r="U38" s="4">
        <v>10</v>
      </c>
      <c r="V38" s="4" t="s">
        <v>12</v>
      </c>
      <c r="W38" s="4"/>
      <c r="X38" s="43"/>
      <c r="Y38" s="21"/>
      <c r="Z38" s="21"/>
      <c r="AA38" s="21"/>
      <c r="AB38" s="21"/>
      <c r="AC38" s="21"/>
      <c r="AD38" s="21"/>
      <c r="AE38" s="21"/>
      <c r="AF38" s="21"/>
      <c r="AG38" s="21"/>
      <c r="AH38" s="21">
        <f>IF(ISBLANK($X38),0, LOOKUP($X38,[1]Skill!$A:$A,[1]Skill!$Q:$Q)*$Y38/100)+
IF(ISBLANK($Z38),0, LOOKUP($Z38,[1]Skill!$A:$A,[1]Skill!$Q:$Q)*$AA38/100)+
IF(ISBLANK($AB38),0, LOOKUP($AB38,[1]Skill!$A:$A,[1]Skill!$Q:$Q)*$AC38/100)+
IF(ISBLANK($AD38),0, LOOKUP($AD38,[1]Skill!$A:$A,[1]Skill!$Q:$Q)*$AE38/100)+
IF(ISBLANK($AF38),0, LOOKUP($AF38,[1]Skill!$A:$A,[1]Skill!$Q:$Q)*$AG38/100)</f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4" t="str">
        <f t="shared" si="2"/>
        <v>0;0;0;0;0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4" t="str">
        <f t="shared" si="1"/>
        <v>0;0;0;0;0;0;0;0;0</v>
      </c>
      <c r="AY38" s="4">
        <v>6</v>
      </c>
      <c r="AZ38" s="4">
        <v>35</v>
      </c>
      <c r="BA38" s="4"/>
      <c r="BB38" s="21">
        <v>0</v>
      </c>
      <c r="BC38" s="22">
        <v>0</v>
      </c>
      <c r="BD38" s="30">
        <v>0.25901639999999998</v>
      </c>
      <c r="BE38" s="22" t="s">
        <v>1256</v>
      </c>
    </row>
    <row r="39" spans="1:57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v>4</v>
      </c>
      <c r="I39" s="4">
        <v>17</v>
      </c>
      <c r="J39" s="4">
        <v>10</v>
      </c>
      <c r="K39" s="4">
        <v>1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15">
        <f t="shared" si="0"/>
        <v>30.64</v>
      </c>
      <c r="T39" s="4">
        <v>10</v>
      </c>
      <c r="U39" s="4">
        <v>12</v>
      </c>
      <c r="V39" s="4" t="s">
        <v>12</v>
      </c>
      <c r="W39" s="4"/>
      <c r="X39" s="43"/>
      <c r="Y39" s="21"/>
      <c r="Z39" s="21"/>
      <c r="AA39" s="21"/>
      <c r="AB39" s="21"/>
      <c r="AC39" s="21"/>
      <c r="AD39" s="21"/>
      <c r="AE39" s="21"/>
      <c r="AF39" s="21"/>
      <c r="AG39" s="21"/>
      <c r="AH39" s="21">
        <f>IF(ISBLANK($X39),0, LOOKUP($X39,[1]Skill!$A:$A,[1]Skill!$Q:$Q)*$Y39/100)+
IF(ISBLANK($Z39),0, LOOKUP($Z39,[1]Skill!$A:$A,[1]Skill!$Q:$Q)*$AA39/100)+
IF(ISBLANK($AB39),0, LOOKUP($AB39,[1]Skill!$A:$A,[1]Skill!$Q:$Q)*$AC39/100)+
IF(ISBLANK($AD39),0, LOOKUP($AD39,[1]Skill!$A:$A,[1]Skill!$Q:$Q)*$AE39/100)+
IF(ISBLANK($AF39),0, LOOKUP($AF39,[1]Skill!$A:$A,[1]Skill!$Q:$Q)*$AG39/100)</f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4" t="str">
        <f t="shared" si="2"/>
        <v>0;0;0;0;0</v>
      </c>
      <c r="AO39" s="21">
        <v>0</v>
      </c>
      <c r="AP39" s="21">
        <v>0.3</v>
      </c>
      <c r="AQ39" s="21">
        <v>0</v>
      </c>
      <c r="AR39" s="21">
        <v>0</v>
      </c>
      <c r="AS39" s="21">
        <v>0.3</v>
      </c>
      <c r="AT39" s="21">
        <v>0</v>
      </c>
      <c r="AU39" s="21">
        <v>0</v>
      </c>
      <c r="AV39" s="21">
        <v>0</v>
      </c>
      <c r="AW39" s="21">
        <v>0</v>
      </c>
      <c r="AX39" s="4" t="str">
        <f t="shared" si="1"/>
        <v>0;0.3;0;0;0.3;0;0;0;0</v>
      </c>
      <c r="AY39" s="4">
        <v>6</v>
      </c>
      <c r="AZ39" s="4">
        <v>36</v>
      </c>
      <c r="BA39" s="4"/>
      <c r="BB39" s="21">
        <v>0</v>
      </c>
      <c r="BC39" s="22">
        <v>0</v>
      </c>
      <c r="BD39" s="30">
        <v>0.76393440000000001</v>
      </c>
      <c r="BE39" s="22" t="s">
        <v>1255</v>
      </c>
    </row>
    <row r="40" spans="1:57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v>4</v>
      </c>
      <c r="I40" s="4">
        <v>14</v>
      </c>
      <c r="J40" s="4">
        <v>9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15">
        <f t="shared" si="0"/>
        <v>28.28</v>
      </c>
      <c r="T40" s="4">
        <v>10</v>
      </c>
      <c r="U40" s="4">
        <v>15</v>
      </c>
      <c r="V40" s="4" t="s">
        <v>6</v>
      </c>
      <c r="W40" s="4"/>
      <c r="X40" s="43"/>
      <c r="Y40" s="21"/>
      <c r="Z40" s="21"/>
      <c r="AA40" s="21"/>
      <c r="AB40" s="21"/>
      <c r="AC40" s="21"/>
      <c r="AD40" s="21"/>
      <c r="AE40" s="21"/>
      <c r="AF40" s="21"/>
      <c r="AG40" s="21"/>
      <c r="AH40" s="21">
        <f>IF(ISBLANK($X40),0, LOOKUP($X40,[1]Skill!$A:$A,[1]Skill!$Q:$Q)*$Y40/100)+
IF(ISBLANK($Z40),0, LOOKUP($Z40,[1]Skill!$A:$A,[1]Skill!$Q:$Q)*$AA40/100)+
IF(ISBLANK($AB40),0, LOOKUP($AB40,[1]Skill!$A:$A,[1]Skill!$Q:$Q)*$AC40/100)+
IF(ISBLANK($AD40),0, LOOKUP($AD40,[1]Skill!$A:$A,[1]Skill!$Q:$Q)*$AE40/100)+
IF(ISBLANK($AF40),0, LOOKUP($AF40,[1]Skill!$A:$A,[1]Skill!$Q:$Q)*$AG40/100)</f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4" t="str">
        <f t="shared" si="2"/>
        <v>0;0;0;0;0</v>
      </c>
      <c r="AO40" s="21">
        <v>0</v>
      </c>
      <c r="AP40" s="21">
        <v>0.3</v>
      </c>
      <c r="AQ40" s="21">
        <v>0</v>
      </c>
      <c r="AR40" s="21">
        <v>0.3</v>
      </c>
      <c r="AS40" s="21">
        <v>0</v>
      </c>
      <c r="AT40" s="21">
        <v>0.3</v>
      </c>
      <c r="AU40" s="21">
        <v>0.3</v>
      </c>
      <c r="AV40" s="21">
        <v>0</v>
      </c>
      <c r="AW40" s="21">
        <v>0</v>
      </c>
      <c r="AX40" s="4" t="str">
        <f t="shared" si="1"/>
        <v>0;0.3;0;0.3;0;0.3;0.3;0;0</v>
      </c>
      <c r="AY40" s="4">
        <v>6</v>
      </c>
      <c r="AZ40" s="4">
        <v>37</v>
      </c>
      <c r="BA40" s="4"/>
      <c r="BB40" s="21">
        <v>0</v>
      </c>
      <c r="BC40" s="22">
        <v>0</v>
      </c>
      <c r="BD40" s="30">
        <v>0.79836059999999998</v>
      </c>
      <c r="BE40" s="22" t="s">
        <v>1255</v>
      </c>
    </row>
    <row r="41" spans="1:57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v>2</v>
      </c>
      <c r="I41" s="4">
        <v>-10</v>
      </c>
      <c r="J41" s="4">
        <v>-10</v>
      </c>
      <c r="K41" s="4">
        <v>-2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15">
        <f t="shared" si="0"/>
        <v>-9</v>
      </c>
      <c r="T41" s="4">
        <v>30</v>
      </c>
      <c r="U41" s="4">
        <v>12</v>
      </c>
      <c r="V41" s="4" t="s">
        <v>51</v>
      </c>
      <c r="W41" s="4" t="s">
        <v>1050</v>
      </c>
      <c r="X41" s="43">
        <v>55000071</v>
      </c>
      <c r="Y41" s="21">
        <v>100</v>
      </c>
      <c r="Z41" s="21">
        <v>55010014</v>
      </c>
      <c r="AA41" s="21">
        <v>100</v>
      </c>
      <c r="AB41" s="21">
        <v>55010028</v>
      </c>
      <c r="AC41" s="21">
        <v>100</v>
      </c>
      <c r="AD41" s="21"/>
      <c r="AE41" s="21"/>
      <c r="AF41" s="21"/>
      <c r="AG41" s="21"/>
      <c r="AH41" s="21">
        <f>IF(ISBLANK($X41),0, LOOKUP($X41,[1]Skill!$A:$A,[1]Skill!$Q:$Q)*$Y41/100)+
IF(ISBLANK($Z41),0, LOOKUP($Z41,[1]Skill!$A:$A,[1]Skill!$Q:$Q)*$AA41/100)+
IF(ISBLANK($AB41),0, LOOKUP($AB41,[1]Skill!$A:$A,[1]Skill!$Q:$Q)*$AC41/100)+
IF(ISBLANK($AD41),0, LOOKUP($AD41,[1]Skill!$A:$A,[1]Skill!$Q:$Q)*$AE41/100)+
IF(ISBLANK($AF41),0, LOOKUP($AF41,[1]Skill!$A:$A,[1]Skill!$Q:$Q)*$AG41/100)</f>
        <v>1300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4" t="str">
        <f t="shared" si="2"/>
        <v>0;0;0;0;0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4" t="str">
        <f t="shared" si="1"/>
        <v>0;0;0;0;0;0;0;0;0</v>
      </c>
      <c r="AY41" s="4">
        <v>6</v>
      </c>
      <c r="AZ41" s="4">
        <v>38</v>
      </c>
      <c r="BA41" s="4"/>
      <c r="BB41" s="21">
        <v>0</v>
      </c>
      <c r="BC41" s="22">
        <v>0</v>
      </c>
      <c r="BD41" s="30">
        <v>0.2377049</v>
      </c>
      <c r="BE41" s="22" t="s">
        <v>1255</v>
      </c>
    </row>
    <row r="42" spans="1:57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v>3</v>
      </c>
      <c r="I42" s="4">
        <v>-10</v>
      </c>
      <c r="J42" s="4">
        <v>8</v>
      </c>
      <c r="K42" s="4">
        <v>1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15">
        <f t="shared" si="0"/>
        <v>12.24</v>
      </c>
      <c r="T42" s="4">
        <v>30</v>
      </c>
      <c r="U42" s="4">
        <v>12</v>
      </c>
      <c r="V42" s="4" t="s">
        <v>53</v>
      </c>
      <c r="W42" s="4" t="s">
        <v>1051</v>
      </c>
      <c r="X42" s="43">
        <v>55000034</v>
      </c>
      <c r="Y42" s="21">
        <v>20</v>
      </c>
      <c r="Z42" s="21">
        <v>55000072</v>
      </c>
      <c r="AA42" s="21">
        <v>100</v>
      </c>
      <c r="AB42" s="21">
        <v>55010014</v>
      </c>
      <c r="AC42" s="21">
        <v>100</v>
      </c>
      <c r="AD42" s="21">
        <v>55010028</v>
      </c>
      <c r="AE42" s="21">
        <v>100</v>
      </c>
      <c r="AF42" s="21"/>
      <c r="AG42" s="21"/>
      <c r="AH42" s="21">
        <f>IF(ISBLANK($X42),0, LOOKUP($X42,[1]Skill!$A:$A,[1]Skill!$Q:$Q)*$Y42/100)+
IF(ISBLANK($Z42),0, LOOKUP($Z42,[1]Skill!$A:$A,[1]Skill!$Q:$Q)*$AA42/100)+
IF(ISBLANK($AB42),0, LOOKUP($AB42,[1]Skill!$A:$A,[1]Skill!$Q:$Q)*$AC42/100)+
IF(ISBLANK($AD42),0, LOOKUP($AD42,[1]Skill!$A:$A,[1]Skill!$Q:$Q)*$AE42/100)+
IF(ISBLANK($AF42),0, LOOKUP($AF42,[1]Skill!$A:$A,[1]Skill!$Q:$Q)*$AG42/100)</f>
        <v>1324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4" t="str">
        <f t="shared" si="2"/>
        <v>0;0;0;0;0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4" t="str">
        <f t="shared" si="1"/>
        <v>0;0;0;0;0;0;0;0;0</v>
      </c>
      <c r="AY42" s="4">
        <v>6</v>
      </c>
      <c r="AZ42" s="4">
        <v>39</v>
      </c>
      <c r="BA42" s="4"/>
      <c r="BB42" s="21">
        <v>0</v>
      </c>
      <c r="BC42" s="22">
        <v>0</v>
      </c>
      <c r="BD42" s="30">
        <v>0.57868850000000005</v>
      </c>
      <c r="BE42" s="22" t="s">
        <v>1255</v>
      </c>
    </row>
    <row r="43" spans="1:57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v>1</v>
      </c>
      <c r="I43" s="4">
        <v>13</v>
      </c>
      <c r="J43" s="4">
        <v>15</v>
      </c>
      <c r="K43" s="4">
        <v>-3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15">
        <f t="shared" si="0"/>
        <v>26</v>
      </c>
      <c r="T43" s="4">
        <v>10</v>
      </c>
      <c r="U43" s="4">
        <v>10</v>
      </c>
      <c r="V43" s="4" t="s">
        <v>4</v>
      </c>
      <c r="W43" s="4" t="s">
        <v>1325</v>
      </c>
      <c r="X43" s="43">
        <v>55000074</v>
      </c>
      <c r="Y43" s="21">
        <v>100</v>
      </c>
      <c r="Z43" s="21"/>
      <c r="AA43" s="21"/>
      <c r="AB43" s="21"/>
      <c r="AC43" s="21"/>
      <c r="AD43" s="21"/>
      <c r="AE43" s="21"/>
      <c r="AF43" s="21"/>
      <c r="AG43" s="21"/>
      <c r="AH43" s="21">
        <f>IF(ISBLANK($X43),0, LOOKUP($X43,[1]Skill!$A:$A,[1]Skill!$Q:$Q)*$Y43/100)+
IF(ISBLANK($Z43),0, LOOKUP($Z43,[1]Skill!$A:$A,[1]Skill!$Q:$Q)*$AA43/100)+
IF(ISBLANK($AB43),0, LOOKUP($AB43,[1]Skill!$A:$A,[1]Skill!$Q:$Q)*$AC43/100)+
IF(ISBLANK($AD43),0, LOOKUP($AD43,[1]Skill!$A:$A,[1]Skill!$Q:$Q)*$AE43/100)+
IF(ISBLANK($AF43),0, LOOKUP($AF43,[1]Skill!$A:$A,[1]Skill!$Q:$Q)*$AG43/100)</f>
        <v>100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4" t="str">
        <f t="shared" si="2"/>
        <v>0;0;0;0;0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4" t="str">
        <f t="shared" si="1"/>
        <v>0;0;0;0;0;0;0;0;0</v>
      </c>
      <c r="AY43" s="4">
        <v>6</v>
      </c>
      <c r="AZ43" s="4">
        <v>40</v>
      </c>
      <c r="BA43" s="4"/>
      <c r="BB43" s="21">
        <v>0</v>
      </c>
      <c r="BC43" s="22">
        <v>0</v>
      </c>
      <c r="BD43" s="30">
        <v>0.13606560000000001</v>
      </c>
      <c r="BE43" s="22" t="s">
        <v>1255</v>
      </c>
    </row>
    <row r="44" spans="1:57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v>3</v>
      </c>
      <c r="I44" s="4">
        <v>19</v>
      </c>
      <c r="J44" s="4">
        <v>-14</v>
      </c>
      <c r="K44" s="4">
        <v>-1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15">
        <f t="shared" si="0"/>
        <v>14.95</v>
      </c>
      <c r="T44" s="4">
        <v>10</v>
      </c>
      <c r="U44" s="4">
        <v>15</v>
      </c>
      <c r="V44" s="4" t="s">
        <v>16</v>
      </c>
      <c r="W44" s="4" t="s">
        <v>1326</v>
      </c>
      <c r="X44" s="43">
        <v>55000075</v>
      </c>
      <c r="Y44" s="21">
        <v>30</v>
      </c>
      <c r="Z44" s="21">
        <v>55000239</v>
      </c>
      <c r="AA44" s="21">
        <v>60</v>
      </c>
      <c r="AB44" s="21">
        <v>55010012</v>
      </c>
      <c r="AC44" s="21">
        <v>100</v>
      </c>
      <c r="AD44" s="21"/>
      <c r="AE44" s="21"/>
      <c r="AF44" s="21"/>
      <c r="AG44" s="21"/>
      <c r="AH44" s="21">
        <f>IF(ISBLANK($X44),0, LOOKUP($X44,[1]Skill!$A:$A,[1]Skill!$Q:$Q)*$Y44/100)+
IF(ISBLANK($Z44),0, LOOKUP($Z44,[1]Skill!$A:$A,[1]Skill!$Q:$Q)*$AA44/100)+
IF(ISBLANK($AB44),0, LOOKUP($AB44,[1]Skill!$A:$A,[1]Skill!$Q:$Q)*$AC44/100)+
IF(ISBLANK($AD44),0, LOOKUP($AD44,[1]Skill!$A:$A,[1]Skill!$Q:$Q)*$AE44/100)+
IF(ISBLANK($AF44),0, LOOKUP($AF44,[1]Skill!$A:$A,[1]Skill!$Q:$Q)*$AG44/100)</f>
        <v>1095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4" t="str">
        <f t="shared" si="2"/>
        <v>0;0;0;0;0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4" t="str">
        <f t="shared" si="1"/>
        <v>0;0;0;0;0;0;0;0;0</v>
      </c>
      <c r="AY44" s="4">
        <v>6</v>
      </c>
      <c r="AZ44" s="4">
        <v>41</v>
      </c>
      <c r="BA44" s="4"/>
      <c r="BB44" s="21">
        <v>0</v>
      </c>
      <c r="BC44" s="22">
        <v>0</v>
      </c>
      <c r="BD44" s="30">
        <v>0.7</v>
      </c>
      <c r="BE44" s="22" t="s">
        <v>1255</v>
      </c>
    </row>
    <row r="45" spans="1:57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v>1</v>
      </c>
      <c r="I45" s="4">
        <v>4</v>
      </c>
      <c r="J45" s="4">
        <v>-12</v>
      </c>
      <c r="K45" s="4">
        <v>-3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15">
        <f t="shared" si="0"/>
        <v>1.1999999999999993</v>
      </c>
      <c r="T45" s="4">
        <v>10</v>
      </c>
      <c r="U45" s="4">
        <v>15</v>
      </c>
      <c r="V45" s="4" t="s">
        <v>4</v>
      </c>
      <c r="W45" s="4" t="s">
        <v>1327</v>
      </c>
      <c r="X45" s="43">
        <v>55000077</v>
      </c>
      <c r="Y45" s="21">
        <v>70</v>
      </c>
      <c r="Z45" s="21">
        <v>55000187</v>
      </c>
      <c r="AA45" s="21">
        <v>100</v>
      </c>
      <c r="AB45" s="21">
        <v>55010017</v>
      </c>
      <c r="AC45" s="21">
        <v>100</v>
      </c>
      <c r="AD45" s="21"/>
      <c r="AE45" s="21"/>
      <c r="AF45" s="21"/>
      <c r="AG45" s="21"/>
      <c r="AH45" s="21">
        <f>IF(ISBLANK($X45),0, LOOKUP($X45,[1]Skill!$A:$A,[1]Skill!$Q:$Q)*$Y45/100)+
IF(ISBLANK($Z45),0, LOOKUP($Z45,[1]Skill!$A:$A,[1]Skill!$Q:$Q)*$AA45/100)+
IF(ISBLANK($AB45),0, LOOKUP($AB45,[1]Skill!$A:$A,[1]Skill!$Q:$Q)*$AC45/100)+
IF(ISBLANK($AD45),0, LOOKUP($AD45,[1]Skill!$A:$A,[1]Skill!$Q:$Q)*$AE45/100)+
IF(ISBLANK($AF45),0, LOOKUP($AF45,[1]Skill!$A:$A,[1]Skill!$Q:$Q)*$AG45/100)</f>
        <v>1220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4" t="str">
        <f t="shared" si="2"/>
        <v>0;0;0;0;0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4" t="str">
        <f t="shared" si="1"/>
        <v>0;0;0;0;0;0;0;0;0</v>
      </c>
      <c r="AY45" s="4">
        <v>6</v>
      </c>
      <c r="AZ45" s="4">
        <v>42</v>
      </c>
      <c r="BA45" s="4"/>
      <c r="BB45" s="21">
        <v>0</v>
      </c>
      <c r="BC45" s="22">
        <v>0</v>
      </c>
      <c r="BD45" s="30">
        <v>0.2</v>
      </c>
      <c r="BE45" s="22" t="s">
        <v>1255</v>
      </c>
    </row>
    <row r="46" spans="1:57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v>3</v>
      </c>
      <c r="I46" s="4">
        <v>9</v>
      </c>
      <c r="J46" s="4">
        <v>-10</v>
      </c>
      <c r="K46" s="4">
        <v>-2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15">
        <f t="shared" si="0"/>
        <v>6.5</v>
      </c>
      <c r="T46" s="4">
        <v>10</v>
      </c>
      <c r="U46" s="4">
        <v>15</v>
      </c>
      <c r="V46" s="4" t="s">
        <v>2</v>
      </c>
      <c r="W46" s="4" t="s">
        <v>1328</v>
      </c>
      <c r="X46" s="43">
        <v>55000075</v>
      </c>
      <c r="Y46" s="21">
        <v>60</v>
      </c>
      <c r="Z46" s="21">
        <v>55000078</v>
      </c>
      <c r="AA46" s="21">
        <v>100</v>
      </c>
      <c r="AB46" s="21">
        <v>55010012</v>
      </c>
      <c r="AC46" s="21">
        <v>100</v>
      </c>
      <c r="AD46" s="21"/>
      <c r="AE46" s="21"/>
      <c r="AF46" s="21"/>
      <c r="AG46" s="21"/>
      <c r="AH46" s="21">
        <f>IF(ISBLANK($X46),0, LOOKUP($X46,[1]Skill!$A:$A,[1]Skill!$Q:$Q)*$Y46/100)+
IF(ISBLANK($Z46),0, LOOKUP($Z46,[1]Skill!$A:$A,[1]Skill!$Q:$Q)*$AA46/100)+
IF(ISBLANK($AB46),0, LOOKUP($AB46,[1]Skill!$A:$A,[1]Skill!$Q:$Q)*$AC46/100)+
IF(ISBLANK($AD46),0, LOOKUP($AD46,[1]Skill!$A:$A,[1]Skill!$Q:$Q)*$AE46/100)+
IF(ISBLANK($AF46),0, LOOKUP($AF46,[1]Skill!$A:$A,[1]Skill!$Q:$Q)*$AG46/100)</f>
        <v>950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4" t="str">
        <f t="shared" si="2"/>
        <v>0;0;0;0;0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0</v>
      </c>
      <c r="AX46" s="4" t="str">
        <f t="shared" si="1"/>
        <v>0;0;0;0;0;0;0;0;0</v>
      </c>
      <c r="AY46" s="4">
        <v>6</v>
      </c>
      <c r="AZ46" s="4">
        <v>43</v>
      </c>
      <c r="BA46" s="4"/>
      <c r="BB46" s="21">
        <v>0</v>
      </c>
      <c r="BC46" s="22">
        <v>0</v>
      </c>
      <c r="BD46" s="30">
        <v>0.38688529999999999</v>
      </c>
      <c r="BE46" s="22" t="s">
        <v>1255</v>
      </c>
    </row>
    <row r="47" spans="1:57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v>3</v>
      </c>
      <c r="I47" s="4">
        <v>13</v>
      </c>
      <c r="J47" s="4">
        <v>10</v>
      </c>
      <c r="K47" s="9">
        <v>-5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15">
        <f t="shared" si="0"/>
        <v>19.600000000000001</v>
      </c>
      <c r="T47" s="4">
        <v>10</v>
      </c>
      <c r="U47" s="4">
        <v>15</v>
      </c>
      <c r="V47" s="4" t="s">
        <v>16</v>
      </c>
      <c r="W47" s="4" t="s">
        <v>1052</v>
      </c>
      <c r="X47" s="43">
        <v>55000020</v>
      </c>
      <c r="Y47" s="21">
        <v>100</v>
      </c>
      <c r="Z47" s="21"/>
      <c r="AA47" s="21"/>
      <c r="AB47" s="21"/>
      <c r="AC47" s="21"/>
      <c r="AD47" s="21"/>
      <c r="AE47" s="21"/>
      <c r="AF47" s="21"/>
      <c r="AG47" s="21"/>
      <c r="AH47" s="21">
        <f>IF(ISBLANK($X47),0, LOOKUP($X47,[1]Skill!$A:$A,[1]Skill!$Q:$Q)*$Y47/100)+
IF(ISBLANK($Z47),0, LOOKUP($Z47,[1]Skill!$A:$A,[1]Skill!$Q:$Q)*$AA47/100)+
IF(ISBLANK($AB47),0, LOOKUP($AB47,[1]Skill!$A:$A,[1]Skill!$Q:$Q)*$AC47/100)+
IF(ISBLANK($AD47),0, LOOKUP($AD47,[1]Skill!$A:$A,[1]Skill!$Q:$Q)*$AE47/100)+
IF(ISBLANK($AF47),0, LOOKUP($AF47,[1]Skill!$A:$A,[1]Skill!$Q:$Q)*$AG47/100)</f>
        <v>160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4" t="str">
        <f t="shared" si="2"/>
        <v>0;0;0;0;0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4" t="str">
        <f t="shared" si="1"/>
        <v>0;0;0;0;0;0;0;0;0</v>
      </c>
      <c r="AY47" s="4">
        <v>6</v>
      </c>
      <c r="AZ47" s="4">
        <v>44</v>
      </c>
      <c r="BA47" s="4"/>
      <c r="BB47" s="21">
        <v>0</v>
      </c>
      <c r="BC47" s="22">
        <v>0</v>
      </c>
      <c r="BD47" s="30">
        <v>0.5557377</v>
      </c>
      <c r="BE47" s="22" t="s">
        <v>1255</v>
      </c>
    </row>
    <row r="48" spans="1:57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v>3</v>
      </c>
      <c r="I48" s="4">
        <v>2</v>
      </c>
      <c r="J48" s="4">
        <v>20</v>
      </c>
      <c r="K48" s="4">
        <v>-3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15">
        <f t="shared" si="0"/>
        <v>21</v>
      </c>
      <c r="T48" s="4">
        <v>10</v>
      </c>
      <c r="U48" s="4">
        <v>15</v>
      </c>
      <c r="V48" s="4" t="s">
        <v>16</v>
      </c>
      <c r="W48" s="4" t="s">
        <v>1053</v>
      </c>
      <c r="X48" s="43">
        <v>55000080</v>
      </c>
      <c r="Y48" s="21">
        <v>100</v>
      </c>
      <c r="Z48" s="21"/>
      <c r="AA48" s="21"/>
      <c r="AB48" s="21"/>
      <c r="AC48" s="21"/>
      <c r="AD48" s="21"/>
      <c r="AE48" s="21"/>
      <c r="AF48" s="21"/>
      <c r="AG48" s="21"/>
      <c r="AH48" s="21">
        <f>IF(ISBLANK($X48),0, LOOKUP($X48,[1]Skill!$A:$A,[1]Skill!$Q:$Q)*$Y48/100)+
IF(ISBLANK($Z48),0, LOOKUP($Z48,[1]Skill!$A:$A,[1]Skill!$Q:$Q)*$AA48/100)+
IF(ISBLANK($AB48),0, LOOKUP($AB48,[1]Skill!$A:$A,[1]Skill!$Q:$Q)*$AC48/100)+
IF(ISBLANK($AD48),0, LOOKUP($AD48,[1]Skill!$A:$A,[1]Skill!$Q:$Q)*$AE48/100)+
IF(ISBLANK($AF48),0, LOOKUP($AF48,[1]Skill!$A:$A,[1]Skill!$Q:$Q)*$AG48/100)</f>
        <v>200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4" t="str">
        <f t="shared" si="2"/>
        <v>0;0;0;0;0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4" t="str">
        <f t="shared" si="1"/>
        <v>0;0;0;0;0;0;0;0;0</v>
      </c>
      <c r="AY48" s="4">
        <v>6</v>
      </c>
      <c r="AZ48" s="4">
        <v>45</v>
      </c>
      <c r="BA48" s="4"/>
      <c r="BB48" s="21">
        <v>0</v>
      </c>
      <c r="BC48" s="22">
        <v>0</v>
      </c>
      <c r="BD48" s="30">
        <v>0.46721309999999999</v>
      </c>
      <c r="BE48" s="22" t="s">
        <v>1255</v>
      </c>
    </row>
    <row r="49" spans="1:57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v>2</v>
      </c>
      <c r="I49" s="4">
        <v>10</v>
      </c>
      <c r="J49" s="4">
        <v>8</v>
      </c>
      <c r="K49" s="4">
        <v>-3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15">
        <f t="shared" si="0"/>
        <v>16</v>
      </c>
      <c r="T49" s="4">
        <v>10</v>
      </c>
      <c r="U49" s="4">
        <v>20</v>
      </c>
      <c r="V49" s="4" t="s">
        <v>19</v>
      </c>
      <c r="W49" s="4" t="s">
        <v>1054</v>
      </c>
      <c r="X49" s="43">
        <v>55000081</v>
      </c>
      <c r="Y49" s="21">
        <v>100</v>
      </c>
      <c r="Z49" s="21"/>
      <c r="AA49" s="21"/>
      <c r="AB49" s="21"/>
      <c r="AC49" s="21"/>
      <c r="AD49" s="21"/>
      <c r="AE49" s="21"/>
      <c r="AF49" s="21"/>
      <c r="AG49" s="21"/>
      <c r="AH49" s="21">
        <f>IF(ISBLANK($X49),0, LOOKUP($X49,[1]Skill!$A:$A,[1]Skill!$Q:$Q)*$Y49/100)+
IF(ISBLANK($Z49),0, LOOKUP($Z49,[1]Skill!$A:$A,[1]Skill!$Q:$Q)*$AA49/100)+
IF(ISBLANK($AB49),0, LOOKUP($AB49,[1]Skill!$A:$A,[1]Skill!$Q:$Q)*$AC49/100)+
IF(ISBLANK($AD49),0, LOOKUP($AD49,[1]Skill!$A:$A,[1]Skill!$Q:$Q)*$AE49/100)+
IF(ISBLANK($AF49),0, LOOKUP($AF49,[1]Skill!$A:$A,[1]Skill!$Q:$Q)*$AG49/100)</f>
        <v>100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4" t="str">
        <f t="shared" si="2"/>
        <v>0;0;0;0;0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4" t="str">
        <f t="shared" si="1"/>
        <v>0;0;0;0;0;0;0;0;0</v>
      </c>
      <c r="AY49" s="4">
        <v>6</v>
      </c>
      <c r="AZ49" s="4">
        <v>46</v>
      </c>
      <c r="BA49" s="4"/>
      <c r="BB49" s="21">
        <v>0</v>
      </c>
      <c r="BC49" s="22">
        <v>0</v>
      </c>
      <c r="BD49" s="30">
        <v>0.3245902</v>
      </c>
      <c r="BE49" s="22" t="s">
        <v>1255</v>
      </c>
    </row>
    <row r="50" spans="1:57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v>5</v>
      </c>
      <c r="I50" s="4">
        <v>19</v>
      </c>
      <c r="J50" s="4">
        <v>3</v>
      </c>
      <c r="K50" s="4">
        <v>-3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15">
        <f t="shared" si="0"/>
        <v>22.2</v>
      </c>
      <c r="T50" s="4">
        <v>10</v>
      </c>
      <c r="U50" s="4">
        <v>15</v>
      </c>
      <c r="V50" s="4" t="s">
        <v>2</v>
      </c>
      <c r="W50" s="4" t="s">
        <v>1055</v>
      </c>
      <c r="X50" s="43">
        <v>55000039</v>
      </c>
      <c r="Y50" s="21">
        <v>10</v>
      </c>
      <c r="Z50" s="21">
        <v>55000082</v>
      </c>
      <c r="AA50" s="21">
        <v>20</v>
      </c>
      <c r="AB50" s="21"/>
      <c r="AC50" s="21"/>
      <c r="AD50" s="21"/>
      <c r="AE50" s="21"/>
      <c r="AF50" s="21"/>
      <c r="AG50" s="21"/>
      <c r="AH50" s="21">
        <f>IF(ISBLANK($X50),0, LOOKUP($X50,[1]Skill!$A:$A,[1]Skill!$Q:$Q)*$Y50/100)+
IF(ISBLANK($Z50),0, LOOKUP($Z50,[1]Skill!$A:$A,[1]Skill!$Q:$Q)*$AA50/100)+
IF(ISBLANK($AB50),0, LOOKUP($AB50,[1]Skill!$A:$A,[1]Skill!$Q:$Q)*$AC50/100)+
IF(ISBLANK($AD50),0, LOOKUP($AD50,[1]Skill!$A:$A,[1]Skill!$Q:$Q)*$AE50/100)+
IF(ISBLANK($AF50),0, LOOKUP($AF50,[1]Skill!$A:$A,[1]Skill!$Q:$Q)*$AG50/100)</f>
        <v>320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4" t="str">
        <f t="shared" si="2"/>
        <v>0;0;0;0;0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4" t="str">
        <f t="shared" si="1"/>
        <v>0;0;0;0;0;0;0;0;0</v>
      </c>
      <c r="AY50" s="4">
        <v>4</v>
      </c>
      <c r="AZ50" s="4">
        <v>47</v>
      </c>
      <c r="BA50" s="4"/>
      <c r="BB50" s="21">
        <v>0</v>
      </c>
      <c r="BC50" s="22">
        <v>0</v>
      </c>
      <c r="BD50" s="30">
        <v>0.8573771</v>
      </c>
      <c r="BE50" s="22" t="s">
        <v>1255</v>
      </c>
    </row>
    <row r="51" spans="1:57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v>1</v>
      </c>
      <c r="I51" s="4">
        <v>-17</v>
      </c>
      <c r="J51" s="4">
        <v>17</v>
      </c>
      <c r="K51" s="4">
        <v>-3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15">
        <f t="shared" si="0"/>
        <v>9</v>
      </c>
      <c r="T51" s="4">
        <v>10</v>
      </c>
      <c r="U51" s="4">
        <v>5</v>
      </c>
      <c r="V51" s="4" t="s">
        <v>9</v>
      </c>
      <c r="W51" s="4" t="s">
        <v>1056</v>
      </c>
      <c r="X51" s="43">
        <v>55000083</v>
      </c>
      <c r="Y51" s="21">
        <v>40</v>
      </c>
      <c r="Z51" s="21">
        <v>55010006</v>
      </c>
      <c r="AA51" s="21">
        <v>100</v>
      </c>
      <c r="AB51" s="21"/>
      <c r="AC51" s="21"/>
      <c r="AD51" s="21"/>
      <c r="AE51" s="21"/>
      <c r="AF51" s="21"/>
      <c r="AG51" s="21"/>
      <c r="AH51" s="21">
        <f>IF(ISBLANK($X51),0, LOOKUP($X51,[1]Skill!$A:$A,[1]Skill!$Q:$Q)*$Y51/100)+
IF(ISBLANK($Z51),0, LOOKUP($Z51,[1]Skill!$A:$A,[1]Skill!$Q:$Q)*$AA51/100)+
IF(ISBLANK($AB51),0, LOOKUP($AB51,[1]Skill!$A:$A,[1]Skill!$Q:$Q)*$AC51/100)+
IF(ISBLANK($AD51),0, LOOKUP($AD51,[1]Skill!$A:$A,[1]Skill!$Q:$Q)*$AE51/100)+
IF(ISBLANK($AF51),0, LOOKUP($AF51,[1]Skill!$A:$A,[1]Skill!$Q:$Q)*$AG51/100)</f>
        <v>1200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4" t="str">
        <f t="shared" si="2"/>
        <v>0;0;0;0;0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4" t="str">
        <f t="shared" si="1"/>
        <v>0;0;0;0;0;0;0;0;0</v>
      </c>
      <c r="AY51" s="4">
        <v>6</v>
      </c>
      <c r="AZ51" s="4">
        <v>48</v>
      </c>
      <c r="BA51" s="4"/>
      <c r="BB51" s="21">
        <v>0</v>
      </c>
      <c r="BC51" s="22">
        <v>0</v>
      </c>
      <c r="BD51" s="30">
        <v>0.33606560000000002</v>
      </c>
      <c r="BE51" s="22" t="s">
        <v>1255</v>
      </c>
    </row>
    <row r="52" spans="1:57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1</v>
      </c>
      <c r="F52" s="4">
        <v>0</v>
      </c>
      <c r="G52" s="4">
        <v>0</v>
      </c>
      <c r="H52" s="4">
        <v>1</v>
      </c>
      <c r="I52" s="4">
        <v>-10</v>
      </c>
      <c r="J52" s="4">
        <v>15</v>
      </c>
      <c r="K52" s="4">
        <v>-2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15">
        <f t="shared" si="0"/>
        <v>6.5</v>
      </c>
      <c r="T52" s="4">
        <v>10</v>
      </c>
      <c r="U52" s="4">
        <v>10</v>
      </c>
      <c r="V52" s="4" t="s">
        <v>9</v>
      </c>
      <c r="W52" s="4" t="s">
        <v>1057</v>
      </c>
      <c r="X52" s="43">
        <v>55000084</v>
      </c>
      <c r="Y52" s="21">
        <v>35</v>
      </c>
      <c r="Z52" s="21"/>
      <c r="AA52" s="21"/>
      <c r="AB52" s="21"/>
      <c r="AC52" s="21"/>
      <c r="AD52" s="21"/>
      <c r="AE52" s="21"/>
      <c r="AF52" s="21"/>
      <c r="AG52" s="21"/>
      <c r="AH52" s="21">
        <f>IF(ISBLANK($X52),0, LOOKUP($X52,[1]Skill!$A:$A,[1]Skill!$Q:$Q)*$Y52/100)+
IF(ISBLANK($Z52),0, LOOKUP($Z52,[1]Skill!$A:$A,[1]Skill!$Q:$Q)*$AA52/100)+
IF(ISBLANK($AB52),0, LOOKUP($AB52,[1]Skill!$A:$A,[1]Skill!$Q:$Q)*$AC52/100)+
IF(ISBLANK($AD52),0, LOOKUP($AD52,[1]Skill!$A:$A,[1]Skill!$Q:$Q)*$AE52/100)+
IF(ISBLANK($AF52),0, LOOKUP($AF52,[1]Skill!$A:$A,[1]Skill!$Q:$Q)*$AG52/100)</f>
        <v>350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4" t="str">
        <f t="shared" si="2"/>
        <v>0;0;0;0;0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4" t="str">
        <f t="shared" si="1"/>
        <v>0;0;0;0;0;0;0;0;0</v>
      </c>
      <c r="AY52" s="4">
        <v>6</v>
      </c>
      <c r="AZ52" s="4">
        <v>49</v>
      </c>
      <c r="BA52" s="4"/>
      <c r="BB52" s="21">
        <v>0</v>
      </c>
      <c r="BC52" s="22">
        <v>0</v>
      </c>
      <c r="BD52" s="30">
        <v>0.2377049</v>
      </c>
      <c r="BE52" s="22" t="s">
        <v>1255</v>
      </c>
    </row>
    <row r="53" spans="1:57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v>2</v>
      </c>
      <c r="I53" s="4">
        <v>13</v>
      </c>
      <c r="J53" s="4">
        <v>7</v>
      </c>
      <c r="K53" s="9">
        <v>-5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15">
        <f t="shared" si="0"/>
        <v>17.5</v>
      </c>
      <c r="T53" s="4">
        <v>10</v>
      </c>
      <c r="U53" s="4">
        <v>15</v>
      </c>
      <c r="V53" s="4" t="s">
        <v>16</v>
      </c>
      <c r="W53" s="4" t="s">
        <v>1058</v>
      </c>
      <c r="X53" s="43">
        <v>55000085</v>
      </c>
      <c r="Y53" s="21">
        <v>100</v>
      </c>
      <c r="Z53" s="21"/>
      <c r="AA53" s="21"/>
      <c r="AB53" s="21"/>
      <c r="AC53" s="21"/>
      <c r="AD53" s="21"/>
      <c r="AE53" s="21"/>
      <c r="AF53" s="21"/>
      <c r="AG53" s="21"/>
      <c r="AH53" s="21">
        <f>IF(ISBLANK($X53),0, LOOKUP($X53,[1]Skill!$A:$A,[1]Skill!$Q:$Q)*$Y53/100)+
IF(ISBLANK($Z53),0, LOOKUP($Z53,[1]Skill!$A:$A,[1]Skill!$Q:$Q)*$AA53/100)+
IF(ISBLANK($AB53),0, LOOKUP($AB53,[1]Skill!$A:$A,[1]Skill!$Q:$Q)*$AC53/100)+
IF(ISBLANK($AD53),0, LOOKUP($AD53,[1]Skill!$A:$A,[1]Skill!$Q:$Q)*$AE53/100)+
IF(ISBLANK($AF53),0, LOOKUP($AF53,[1]Skill!$A:$A,[1]Skill!$Q:$Q)*$AG53/100)</f>
        <v>250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4" t="str">
        <f t="shared" si="2"/>
        <v>0;0;0;0;0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4" t="str">
        <f t="shared" si="1"/>
        <v>0;0;0;0;0;0;0;0;0</v>
      </c>
      <c r="AY53" s="4">
        <v>6</v>
      </c>
      <c r="AZ53" s="4">
        <v>50</v>
      </c>
      <c r="BA53" s="4"/>
      <c r="BB53" s="21">
        <v>0</v>
      </c>
      <c r="BC53" s="22">
        <v>0</v>
      </c>
      <c r="BD53" s="30">
        <v>0.39836070000000001</v>
      </c>
      <c r="BE53" s="22" t="s">
        <v>1255</v>
      </c>
    </row>
    <row r="54" spans="1:57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v>3</v>
      </c>
      <c r="I54" s="4">
        <v>-10</v>
      </c>
      <c r="J54" s="4">
        <v>17</v>
      </c>
      <c r="K54" s="4">
        <v>-2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15">
        <f t="shared" si="0"/>
        <v>18</v>
      </c>
      <c r="T54" s="4">
        <v>30</v>
      </c>
      <c r="U54" s="4">
        <v>12</v>
      </c>
      <c r="V54" s="4" t="s">
        <v>64</v>
      </c>
      <c r="W54" s="4" t="s">
        <v>1059</v>
      </c>
      <c r="X54" s="43">
        <v>55000066</v>
      </c>
      <c r="Y54" s="21">
        <v>100</v>
      </c>
      <c r="Z54" s="21">
        <v>55010014</v>
      </c>
      <c r="AA54" s="21">
        <v>100</v>
      </c>
      <c r="AB54" s="21">
        <v>55010028</v>
      </c>
      <c r="AC54" s="21">
        <v>100</v>
      </c>
      <c r="AD54" s="21"/>
      <c r="AE54" s="21"/>
      <c r="AF54" s="21"/>
      <c r="AG54" s="21"/>
      <c r="AH54" s="21">
        <f>IF(ISBLANK($X54),0, LOOKUP($X54,[1]Skill!$A:$A,[1]Skill!$Q:$Q)*$Y54/100)+
IF(ISBLANK($Z54),0, LOOKUP($Z54,[1]Skill!$A:$A,[1]Skill!$Q:$Q)*$AA54/100)+
IF(ISBLANK($AB54),0, LOOKUP($AB54,[1]Skill!$A:$A,[1]Skill!$Q:$Q)*$AC54/100)+
IF(ISBLANK($AD54),0, LOOKUP($AD54,[1]Skill!$A:$A,[1]Skill!$Q:$Q)*$AE54/100)+
IF(ISBLANK($AF54),0, LOOKUP($AF54,[1]Skill!$A:$A,[1]Skill!$Q:$Q)*$AG54/100)</f>
        <v>1300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4" t="str">
        <f t="shared" si="2"/>
        <v>0;0;0;0;0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4" t="str">
        <f t="shared" si="1"/>
        <v>0;0;0;0;0;0;0;0;0</v>
      </c>
      <c r="AY54" s="4">
        <v>6</v>
      </c>
      <c r="AZ54" s="4">
        <v>51</v>
      </c>
      <c r="BA54" s="4"/>
      <c r="BB54" s="21">
        <v>0</v>
      </c>
      <c r="BC54" s="22">
        <v>0</v>
      </c>
      <c r="BD54" s="30">
        <v>0.53442619999999996</v>
      </c>
      <c r="BE54" s="22" t="s">
        <v>1255</v>
      </c>
    </row>
    <row r="55" spans="1:57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v>2</v>
      </c>
      <c r="I55" s="4">
        <v>9</v>
      </c>
      <c r="J55" s="4">
        <v>13</v>
      </c>
      <c r="K55" s="4">
        <v>-3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15">
        <f t="shared" si="0"/>
        <v>20.32</v>
      </c>
      <c r="T55" s="4">
        <v>10</v>
      </c>
      <c r="U55" s="4">
        <v>10</v>
      </c>
      <c r="V55" s="4" t="s">
        <v>65</v>
      </c>
      <c r="W55" s="4" t="s">
        <v>1060</v>
      </c>
      <c r="X55" s="43">
        <v>55000086</v>
      </c>
      <c r="Y55" s="21">
        <v>100</v>
      </c>
      <c r="Z55" s="21"/>
      <c r="AA55" s="21"/>
      <c r="AB55" s="21"/>
      <c r="AC55" s="21"/>
      <c r="AD55" s="21"/>
      <c r="AE55" s="21"/>
      <c r="AF55" s="21"/>
      <c r="AG55" s="21"/>
      <c r="AH55" s="21">
        <f>IF(ISBLANK($X55),0, LOOKUP($X55,[1]Skill!$A:$A,[1]Skill!$Q:$Q)*$Y55/100)+
IF(ISBLANK($Z55),0, LOOKUP($Z55,[1]Skill!$A:$A,[1]Skill!$Q:$Q)*$AA55/100)+
IF(ISBLANK($AB55),0, LOOKUP($AB55,[1]Skill!$A:$A,[1]Skill!$Q:$Q)*$AC55/100)+
IF(ISBLANK($AD55),0, LOOKUP($AD55,[1]Skill!$A:$A,[1]Skill!$Q:$Q)*$AE55/100)+
IF(ISBLANK($AF55),0, LOOKUP($AF55,[1]Skill!$A:$A,[1]Skill!$Q:$Q)*$AG55/100)</f>
        <v>132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4" t="str">
        <f t="shared" si="2"/>
        <v>0;0;0;0;0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21">
        <v>0</v>
      </c>
      <c r="AX55" s="4" t="str">
        <f t="shared" si="1"/>
        <v>0;0;0;0;0;0;0;0;0</v>
      </c>
      <c r="AY55" s="4">
        <v>6</v>
      </c>
      <c r="AZ55" s="4">
        <v>52</v>
      </c>
      <c r="BA55" s="4"/>
      <c r="BB55" s="21">
        <v>0</v>
      </c>
      <c r="BC55" s="22">
        <v>0</v>
      </c>
      <c r="BD55" s="30">
        <v>0.33770489999999997</v>
      </c>
      <c r="BE55" s="22" t="s">
        <v>1255</v>
      </c>
    </row>
    <row r="56" spans="1:57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v>3</v>
      </c>
      <c r="I56" s="4">
        <v>18</v>
      </c>
      <c r="J56" s="4">
        <v>-8</v>
      </c>
      <c r="K56" s="4">
        <v>-3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15">
        <f t="shared" si="0"/>
        <v>16.12</v>
      </c>
      <c r="T56" s="4">
        <v>10</v>
      </c>
      <c r="U56" s="4">
        <v>20</v>
      </c>
      <c r="V56" s="4" t="s">
        <v>4</v>
      </c>
      <c r="W56" s="4" t="s">
        <v>1271</v>
      </c>
      <c r="X56" s="43">
        <v>55000087</v>
      </c>
      <c r="Y56" s="21">
        <v>30</v>
      </c>
      <c r="Z56" s="21">
        <v>55010012</v>
      </c>
      <c r="AA56" s="21">
        <v>100</v>
      </c>
      <c r="AB56" s="21"/>
      <c r="AC56" s="21"/>
      <c r="AD56" s="21"/>
      <c r="AE56" s="21"/>
      <c r="AF56" s="21"/>
      <c r="AG56" s="21"/>
      <c r="AH56" s="21">
        <f>IF(ISBLANK($X56),0, LOOKUP($X56,[1]Skill!$A:$A,[1]Skill!$Q:$Q)*$Y56/100)+
IF(ISBLANK($Z56),0, LOOKUP($Z56,[1]Skill!$A:$A,[1]Skill!$Q:$Q)*$AA56/100)+
IF(ISBLANK($AB56),0, LOOKUP($AB56,[1]Skill!$A:$A,[1]Skill!$Q:$Q)*$AC56/100)+
IF(ISBLANK($AD56),0, LOOKUP($AD56,[1]Skill!$A:$A,[1]Skill!$Q:$Q)*$AE56/100)+
IF(ISBLANK($AF56),0, LOOKUP($AF56,[1]Skill!$A:$A,[1]Skill!$Q:$Q)*$AG56/100)</f>
        <v>780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4" t="str">
        <f t="shared" si="2"/>
        <v>0;0;0;0;0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0.3</v>
      </c>
      <c r="AX56" s="4" t="str">
        <f t="shared" si="1"/>
        <v>0;0;0;0;0;0;0;0;0.3</v>
      </c>
      <c r="AY56" s="4">
        <v>6</v>
      </c>
      <c r="AZ56" s="4">
        <v>53</v>
      </c>
      <c r="BA56" s="4"/>
      <c r="BB56" s="21">
        <v>0</v>
      </c>
      <c r="BC56" s="22">
        <v>0</v>
      </c>
      <c r="BD56" s="30">
        <v>0.5557377</v>
      </c>
      <c r="BE56" s="22" t="s">
        <v>1255</v>
      </c>
    </row>
    <row r="57" spans="1:57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v>2</v>
      </c>
      <c r="I57" s="4">
        <v>3</v>
      </c>
      <c r="J57" s="4">
        <v>-3</v>
      </c>
      <c r="K57" s="4">
        <v>-3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15">
        <f t="shared" si="0"/>
        <v>8.1</v>
      </c>
      <c r="T57" s="4">
        <v>10</v>
      </c>
      <c r="U57" s="4">
        <v>20</v>
      </c>
      <c r="V57" s="4" t="s">
        <v>4</v>
      </c>
      <c r="W57" s="4" t="s">
        <v>1356</v>
      </c>
      <c r="X57" s="43">
        <v>55000088</v>
      </c>
      <c r="Y57" s="21">
        <v>30</v>
      </c>
      <c r="Z57" s="21">
        <v>55000089</v>
      </c>
      <c r="AA57" s="21">
        <v>70</v>
      </c>
      <c r="AB57" s="21">
        <v>55010029</v>
      </c>
      <c r="AC57" s="21">
        <v>100</v>
      </c>
      <c r="AD57" s="21"/>
      <c r="AE57" s="21"/>
      <c r="AF57" s="21"/>
      <c r="AG57" s="21"/>
      <c r="AH57" s="21">
        <f>IF(ISBLANK($X57),0, LOOKUP($X57,[1]Skill!$A:$A,[1]Skill!$Q:$Q)*$Y57/100)+
IF(ISBLANK($Z57),0, LOOKUP($Z57,[1]Skill!$A:$A,[1]Skill!$Q:$Q)*$AA57/100)+
IF(ISBLANK($AB57),0, LOOKUP($AB57,[1]Skill!$A:$A,[1]Skill!$Q:$Q)*$AC57/100)+
IF(ISBLANK($AD57),0, LOOKUP($AD57,[1]Skill!$A:$A,[1]Skill!$Q:$Q)*$AE57/100)+
IF(ISBLANK($AF57),0, LOOKUP($AF57,[1]Skill!$A:$A,[1]Skill!$Q:$Q)*$AG57/100)</f>
        <v>1110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4" t="str">
        <f t="shared" si="2"/>
        <v>0;0;0;0;0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21">
        <v>0</v>
      </c>
      <c r="AX57" s="4" t="str">
        <f t="shared" si="1"/>
        <v>0;0;0;0;0;0;0;0;0</v>
      </c>
      <c r="AY57" s="4">
        <v>6</v>
      </c>
      <c r="AZ57" s="4">
        <v>54</v>
      </c>
      <c r="BA57" s="4"/>
      <c r="BB57" s="21">
        <v>0</v>
      </c>
      <c r="BC57" s="22">
        <v>0</v>
      </c>
      <c r="BD57" s="30">
        <v>0.24918029999999999</v>
      </c>
      <c r="BE57" s="22" t="s">
        <v>1255</v>
      </c>
    </row>
    <row r="58" spans="1:57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v>2</v>
      </c>
      <c r="I58" s="4">
        <v>8</v>
      </c>
      <c r="J58" s="4">
        <v>-10</v>
      </c>
      <c r="K58" s="4">
        <v>-3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15">
        <f t="shared" si="0"/>
        <v>1</v>
      </c>
      <c r="T58" s="4">
        <v>10</v>
      </c>
      <c r="U58" s="4">
        <v>15</v>
      </c>
      <c r="V58" s="4" t="s">
        <v>4</v>
      </c>
      <c r="W58" s="4" t="s">
        <v>1061</v>
      </c>
      <c r="X58" s="43">
        <v>55000090</v>
      </c>
      <c r="Y58" s="21">
        <v>100</v>
      </c>
      <c r="Z58" s="21"/>
      <c r="AA58" s="21"/>
      <c r="AB58" s="21"/>
      <c r="AC58" s="21"/>
      <c r="AD58" s="21"/>
      <c r="AE58" s="21"/>
      <c r="AF58" s="21"/>
      <c r="AG58" s="21"/>
      <c r="AH58" s="21">
        <f>IF(ISBLANK($X58),0, LOOKUP($X58,[1]Skill!$A:$A,[1]Skill!$Q:$Q)*$Y58/100)+
IF(ISBLANK($Z58),0, LOOKUP($Z58,[1]Skill!$A:$A,[1]Skill!$Q:$Q)*$AA58/100)+
IF(ISBLANK($AB58),0, LOOKUP($AB58,[1]Skill!$A:$A,[1]Skill!$Q:$Q)*$AC58/100)+
IF(ISBLANK($AD58),0, LOOKUP($AD58,[1]Skill!$A:$A,[1]Skill!$Q:$Q)*$AE58/100)+
IF(ISBLANK($AF58),0, LOOKUP($AF58,[1]Skill!$A:$A,[1]Skill!$Q:$Q)*$AG58/100)</f>
        <v>600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4" t="str">
        <f t="shared" si="2"/>
        <v>0;0;0;0;0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4" t="str">
        <f t="shared" si="1"/>
        <v>0;0;0;0;0;0;0;0;0</v>
      </c>
      <c r="AY58" s="4">
        <v>6</v>
      </c>
      <c r="AZ58" s="4">
        <v>55</v>
      </c>
      <c r="BA58" s="4"/>
      <c r="BB58" s="21">
        <v>0</v>
      </c>
      <c r="BC58" s="22">
        <v>0</v>
      </c>
      <c r="BD58" s="30">
        <v>0.3967213</v>
      </c>
      <c r="BE58" s="22" t="s">
        <v>1255</v>
      </c>
    </row>
    <row r="59" spans="1:57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v>3</v>
      </c>
      <c r="I59" s="4">
        <v>22</v>
      </c>
      <c r="J59" s="4">
        <v>-5</v>
      </c>
      <c r="K59" s="4">
        <v>3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15">
        <f t="shared" si="0"/>
        <v>11.75</v>
      </c>
      <c r="T59" s="4">
        <v>10</v>
      </c>
      <c r="U59" s="4">
        <v>25</v>
      </c>
      <c r="V59" s="4" t="s">
        <v>69</v>
      </c>
      <c r="W59" s="4" t="s">
        <v>1062</v>
      </c>
      <c r="X59" s="43">
        <v>55000091</v>
      </c>
      <c r="Y59" s="21">
        <v>100</v>
      </c>
      <c r="Z59" s="21">
        <v>55010028</v>
      </c>
      <c r="AA59" s="21">
        <v>100</v>
      </c>
      <c r="AB59" s="21"/>
      <c r="AC59" s="21"/>
      <c r="AD59" s="21"/>
      <c r="AE59" s="21"/>
      <c r="AF59" s="21"/>
      <c r="AG59" s="21"/>
      <c r="AH59" s="21">
        <f>IF(ISBLANK($X59),0, LOOKUP($X59,[1]Skill!$A:$A,[1]Skill!$Q:$Q)*$Y59/100)+
IF(ISBLANK($Z59),0, LOOKUP($Z59,[1]Skill!$A:$A,[1]Skill!$Q:$Q)*$AA59/100)+
IF(ISBLANK($AB59),0, LOOKUP($AB59,[1]Skill!$A:$A,[1]Skill!$Q:$Q)*$AC59/100)+
IF(ISBLANK($AD59),0, LOOKUP($AD59,[1]Skill!$A:$A,[1]Skill!$Q:$Q)*$AE59/100)+
IF(ISBLANK($AF59),0, LOOKUP($AF59,[1]Skill!$A:$A,[1]Skill!$Q:$Q)*$AG59/100)</f>
        <v>-825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4" t="str">
        <f t="shared" si="2"/>
        <v>0;0;0;0;0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21">
        <v>0</v>
      </c>
      <c r="AX59" s="4" t="str">
        <f t="shared" si="1"/>
        <v>0;0;0;0;0;0;0;0;0</v>
      </c>
      <c r="AY59" s="4">
        <v>6</v>
      </c>
      <c r="AZ59" s="4">
        <v>56</v>
      </c>
      <c r="BA59" s="4"/>
      <c r="BB59" s="21">
        <v>0</v>
      </c>
      <c r="BC59" s="22">
        <v>0</v>
      </c>
      <c r="BD59" s="30">
        <v>0.70163940000000002</v>
      </c>
      <c r="BE59" s="22" t="s">
        <v>1255</v>
      </c>
    </row>
    <row r="60" spans="1:57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v>1</v>
      </c>
      <c r="I60" s="4">
        <v>8</v>
      </c>
      <c r="J60" s="4">
        <v>0</v>
      </c>
      <c r="K60" s="4">
        <v>-2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15">
        <f t="shared" si="0"/>
        <v>7.5</v>
      </c>
      <c r="T60" s="4">
        <v>10</v>
      </c>
      <c r="U60" s="4">
        <v>15</v>
      </c>
      <c r="V60" s="4" t="s">
        <v>9</v>
      </c>
      <c r="W60" s="4" t="s">
        <v>1262</v>
      </c>
      <c r="X60" s="43">
        <v>55000092</v>
      </c>
      <c r="Y60" s="21">
        <v>30</v>
      </c>
      <c r="Z60" s="21"/>
      <c r="AA60" s="21"/>
      <c r="AB60" s="21"/>
      <c r="AC60" s="21"/>
      <c r="AD60" s="21"/>
      <c r="AE60" s="21"/>
      <c r="AF60" s="21"/>
      <c r="AG60" s="21"/>
      <c r="AH60" s="21">
        <f>IF(ISBLANK($X60),0, LOOKUP($X60,[1]Skill!$A:$A,[1]Skill!$Q:$Q)*$Y60/100)+
IF(ISBLANK($Z60),0, LOOKUP($Z60,[1]Skill!$A:$A,[1]Skill!$Q:$Q)*$AA60/100)+
IF(ISBLANK($AB60),0, LOOKUP($AB60,[1]Skill!$A:$A,[1]Skill!$Q:$Q)*$AC60/100)+
IF(ISBLANK($AD60),0, LOOKUP($AD60,[1]Skill!$A:$A,[1]Skill!$Q:$Q)*$AE60/100)+
IF(ISBLANK($AF60),0, LOOKUP($AF60,[1]Skill!$A:$A,[1]Skill!$Q:$Q)*$AG60/100)</f>
        <v>150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4" t="str">
        <f t="shared" si="2"/>
        <v>0;0;0;0;0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4" t="str">
        <f t="shared" si="1"/>
        <v>0;0;0;0;0;0;0;0;0</v>
      </c>
      <c r="AY60" s="4">
        <v>6</v>
      </c>
      <c r="AZ60" s="4">
        <v>57</v>
      </c>
      <c r="BA60" s="4"/>
      <c r="BB60" s="21">
        <v>0</v>
      </c>
      <c r="BC60" s="22">
        <v>0</v>
      </c>
      <c r="BD60" s="30">
        <v>0.26065569999999999</v>
      </c>
      <c r="BE60" s="22" t="s">
        <v>1255</v>
      </c>
    </row>
    <row r="61" spans="1:57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v>1</v>
      </c>
      <c r="I61" s="4">
        <v>17</v>
      </c>
      <c r="J61" s="4">
        <v>10</v>
      </c>
      <c r="K61" s="4">
        <v>-3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15">
        <f t="shared" si="0"/>
        <v>30.5</v>
      </c>
      <c r="T61" s="4">
        <v>10</v>
      </c>
      <c r="U61" s="4">
        <v>15</v>
      </c>
      <c r="V61" s="4" t="s">
        <v>24</v>
      </c>
      <c r="W61" s="4" t="s">
        <v>1063</v>
      </c>
      <c r="X61" s="43">
        <v>55000093</v>
      </c>
      <c r="Y61" s="21">
        <v>25</v>
      </c>
      <c r="Z61" s="21">
        <v>55010015</v>
      </c>
      <c r="AA61" s="21">
        <v>100</v>
      </c>
      <c r="AB61" s="21"/>
      <c r="AC61" s="21"/>
      <c r="AD61" s="21"/>
      <c r="AE61" s="21"/>
      <c r="AF61" s="21"/>
      <c r="AG61" s="21"/>
      <c r="AH61" s="21">
        <f>IF(ISBLANK($X61),0, LOOKUP($X61,[1]Skill!$A:$A,[1]Skill!$Q:$Q)*$Y61/100)+
IF(ISBLANK($Z61),0, LOOKUP($Z61,[1]Skill!$A:$A,[1]Skill!$Q:$Q)*$AA61/100)+
IF(ISBLANK($AB61),0, LOOKUP($AB61,[1]Skill!$A:$A,[1]Skill!$Q:$Q)*$AC61/100)+
IF(ISBLANK($AD61),0, LOOKUP($AD61,[1]Skill!$A:$A,[1]Skill!$Q:$Q)*$AE61/100)+
IF(ISBLANK($AF61),0, LOOKUP($AF61,[1]Skill!$A:$A,[1]Skill!$Q:$Q)*$AG61/100)</f>
        <v>650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4" t="str">
        <f t="shared" si="2"/>
        <v>0;0;0;0;0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4" t="str">
        <f t="shared" si="1"/>
        <v>0;0;0;0;0;0;0;0;0</v>
      </c>
      <c r="AY61" s="4">
        <v>6</v>
      </c>
      <c r="AZ61" s="4">
        <v>58</v>
      </c>
      <c r="BA61" s="4"/>
      <c r="BB61" s="21">
        <v>0</v>
      </c>
      <c r="BC61" s="22">
        <v>0</v>
      </c>
      <c r="BD61" s="30">
        <v>0.17213120000000001</v>
      </c>
      <c r="BE61" s="22" t="s">
        <v>1255</v>
      </c>
    </row>
    <row r="62" spans="1:57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v>1</v>
      </c>
      <c r="I62" s="4">
        <v>-4</v>
      </c>
      <c r="J62" s="4">
        <v>17</v>
      </c>
      <c r="K62" s="4">
        <v>-4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15">
        <f t="shared" si="0"/>
        <v>9.9</v>
      </c>
      <c r="T62" s="4">
        <v>10</v>
      </c>
      <c r="U62" s="4">
        <v>15</v>
      </c>
      <c r="V62" s="4" t="s">
        <v>65</v>
      </c>
      <c r="W62" s="4" t="s">
        <v>1064</v>
      </c>
      <c r="X62" s="43">
        <v>55000062</v>
      </c>
      <c r="Y62" s="21">
        <v>20</v>
      </c>
      <c r="Z62" s="21"/>
      <c r="AA62" s="21"/>
      <c r="AB62" s="21"/>
      <c r="AC62" s="21"/>
      <c r="AD62" s="21"/>
      <c r="AE62" s="21"/>
      <c r="AF62" s="21"/>
      <c r="AG62" s="21"/>
      <c r="AH62" s="21">
        <f>IF(ISBLANK($X62),0, LOOKUP($X62,[1]Skill!$A:$A,[1]Skill!$Q:$Q)*$Y62/100)+
IF(ISBLANK($Z62),0, LOOKUP($Z62,[1]Skill!$A:$A,[1]Skill!$Q:$Q)*$AA62/100)+
IF(ISBLANK($AB62),0, LOOKUP($AB62,[1]Skill!$A:$A,[1]Skill!$Q:$Q)*$AC62/100)+
IF(ISBLANK($AD62),0, LOOKUP($AD62,[1]Skill!$A:$A,[1]Skill!$Q:$Q)*$AE62/100)+
IF(ISBLANK($AF62),0, LOOKUP($AF62,[1]Skill!$A:$A,[1]Skill!$Q:$Q)*$AG62/100)</f>
        <v>90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4" t="str">
        <f t="shared" si="2"/>
        <v>0;0;0;0;0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4" t="str">
        <f t="shared" si="1"/>
        <v>0;0;0;0;0;0;0;0;0</v>
      </c>
      <c r="AY62" s="4">
        <v>6</v>
      </c>
      <c r="AZ62" s="4">
        <v>59</v>
      </c>
      <c r="BA62" s="4"/>
      <c r="BB62" s="21">
        <v>0</v>
      </c>
      <c r="BC62" s="22">
        <v>0</v>
      </c>
      <c r="BD62" s="30">
        <v>0.13278690000000001</v>
      </c>
      <c r="BE62" s="22" t="s">
        <v>1255</v>
      </c>
    </row>
    <row r="63" spans="1:57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v>4</v>
      </c>
      <c r="I63" s="4">
        <v>7</v>
      </c>
      <c r="J63" s="4">
        <v>12</v>
      </c>
      <c r="K63" s="4">
        <v>-1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15">
        <f t="shared" si="0"/>
        <v>22.92</v>
      </c>
      <c r="T63" s="4">
        <v>10</v>
      </c>
      <c r="U63" s="4">
        <v>15</v>
      </c>
      <c r="V63" s="4" t="s">
        <v>38</v>
      </c>
      <c r="W63" s="4" t="s">
        <v>1065</v>
      </c>
      <c r="X63" s="43">
        <v>55000094</v>
      </c>
      <c r="Y63" s="21">
        <v>12</v>
      </c>
      <c r="Z63" s="21"/>
      <c r="AA63" s="21"/>
      <c r="AB63" s="21"/>
      <c r="AC63" s="21"/>
      <c r="AD63" s="21"/>
      <c r="AE63" s="21"/>
      <c r="AF63" s="21"/>
      <c r="AG63" s="21"/>
      <c r="AH63" s="21">
        <f>IF(ISBLANK($X63),0, LOOKUP($X63,[1]Skill!$A:$A,[1]Skill!$Q:$Q)*$Y63/100)+
IF(ISBLANK($Z63),0, LOOKUP($Z63,[1]Skill!$A:$A,[1]Skill!$Q:$Q)*$AA63/100)+
IF(ISBLANK($AB63),0, LOOKUP($AB63,[1]Skill!$A:$A,[1]Skill!$Q:$Q)*$AC63/100)+
IF(ISBLANK($AD63),0, LOOKUP($AD63,[1]Skill!$A:$A,[1]Skill!$Q:$Q)*$AE63/100)+
IF(ISBLANK($AF63),0, LOOKUP($AF63,[1]Skill!$A:$A,[1]Skill!$Q:$Q)*$AG63/100)</f>
        <v>360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4" t="str">
        <f t="shared" si="2"/>
        <v>0;0;0;0;0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0.3</v>
      </c>
      <c r="AU63" s="21">
        <v>0</v>
      </c>
      <c r="AV63" s="21">
        <v>0</v>
      </c>
      <c r="AW63" s="21">
        <v>0</v>
      </c>
      <c r="AX63" s="4" t="str">
        <f t="shared" si="1"/>
        <v>0;0;0;0;0;0.3;0;0;0</v>
      </c>
      <c r="AY63" s="4">
        <v>6</v>
      </c>
      <c r="AZ63" s="4">
        <v>60</v>
      </c>
      <c r="BA63" s="4"/>
      <c r="BB63" s="21">
        <v>0</v>
      </c>
      <c r="BC63" s="22">
        <v>0</v>
      </c>
      <c r="BD63" s="30">
        <v>0.75737699999999997</v>
      </c>
      <c r="BE63" s="22" t="s">
        <v>1255</v>
      </c>
    </row>
    <row r="64" spans="1:57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v>3</v>
      </c>
      <c r="I64" s="4">
        <v>-16</v>
      </c>
      <c r="J64" s="4">
        <v>16</v>
      </c>
      <c r="K64" s="4">
        <v>-3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15">
        <f t="shared" si="0"/>
        <v>0.96</v>
      </c>
      <c r="T64" s="4">
        <v>10</v>
      </c>
      <c r="U64" s="4">
        <v>15</v>
      </c>
      <c r="V64" s="4" t="s">
        <v>24</v>
      </c>
      <c r="W64" s="4"/>
      <c r="X64" s="43"/>
      <c r="Y64" s="21"/>
      <c r="Z64" s="21"/>
      <c r="AA64" s="21"/>
      <c r="AB64" s="21"/>
      <c r="AC64" s="21"/>
      <c r="AD64" s="21"/>
      <c r="AE64" s="21"/>
      <c r="AF64" s="21"/>
      <c r="AG64" s="21"/>
      <c r="AH64" s="21">
        <f>IF(ISBLANK($X64),0, LOOKUP($X64,[1]Skill!$A:$A,[1]Skill!$Q:$Q)*$Y64/100)+
IF(ISBLANK($Z64),0, LOOKUP($Z64,[1]Skill!$A:$A,[1]Skill!$Q:$Q)*$AA64/100)+
IF(ISBLANK($AB64),0, LOOKUP($AB64,[1]Skill!$A:$A,[1]Skill!$Q:$Q)*$AC64/100)+
IF(ISBLANK($AD64),0, LOOKUP($AD64,[1]Skill!$A:$A,[1]Skill!$Q:$Q)*$AE64/100)+
IF(ISBLANK($AF64),0, LOOKUP($AF64,[1]Skill!$A:$A,[1]Skill!$Q:$Q)*$AG64/100)</f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4" t="str">
        <f t="shared" si="2"/>
        <v>0;0;0;0;0</v>
      </c>
      <c r="AO64" s="21">
        <v>0</v>
      </c>
      <c r="AP64" s="21">
        <v>0.3</v>
      </c>
      <c r="AQ64" s="21">
        <v>0.3</v>
      </c>
      <c r="AR64" s="21">
        <v>0</v>
      </c>
      <c r="AS64" s="21">
        <v>0.3</v>
      </c>
      <c r="AT64" s="21">
        <v>0</v>
      </c>
      <c r="AU64" s="21">
        <v>0</v>
      </c>
      <c r="AV64" s="21">
        <v>0</v>
      </c>
      <c r="AW64" s="21">
        <v>0</v>
      </c>
      <c r="AX64" s="4" t="str">
        <f t="shared" si="1"/>
        <v>0;0.3;0.3;0;0.3;0;0;0;0</v>
      </c>
      <c r="AY64" s="4">
        <v>6</v>
      </c>
      <c r="AZ64" s="4">
        <v>61</v>
      </c>
      <c r="BA64" s="4"/>
      <c r="BB64" s="21">
        <v>0</v>
      </c>
      <c r="BC64" s="22">
        <v>0</v>
      </c>
      <c r="BD64" s="30">
        <v>0.43442619999999998</v>
      </c>
      <c r="BE64" s="22" t="s">
        <v>1255</v>
      </c>
    </row>
    <row r="65" spans="1:57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v>1</v>
      </c>
      <c r="I65" s="4">
        <v>20</v>
      </c>
      <c r="J65" s="4">
        <v>-1</v>
      </c>
      <c r="K65" s="4">
        <v>-2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15">
        <f t="shared" si="0"/>
        <v>23</v>
      </c>
      <c r="T65" s="4">
        <v>10</v>
      </c>
      <c r="U65" s="4">
        <v>20</v>
      </c>
      <c r="V65" s="4" t="s">
        <v>6</v>
      </c>
      <c r="W65" s="4" t="s">
        <v>1066</v>
      </c>
      <c r="X65" s="43">
        <v>55010024</v>
      </c>
      <c r="Y65" s="21">
        <v>100</v>
      </c>
      <c r="Z65" s="21"/>
      <c r="AA65" s="21"/>
      <c r="AB65" s="21"/>
      <c r="AC65" s="21"/>
      <c r="AD65" s="21"/>
      <c r="AE65" s="21"/>
      <c r="AF65" s="21"/>
      <c r="AG65" s="21"/>
      <c r="AH65" s="21">
        <f>IF(ISBLANK($X65),0, LOOKUP($X65,[1]Skill!$A:$A,[1]Skill!$Q:$Q)*$Y65/100)+
IF(ISBLANK($Z65),0, LOOKUP($Z65,[1]Skill!$A:$A,[1]Skill!$Q:$Q)*$AA65/100)+
IF(ISBLANK($AB65),0, LOOKUP($AB65,[1]Skill!$A:$A,[1]Skill!$Q:$Q)*$AC65/100)+
IF(ISBLANK($AD65),0, LOOKUP($AD65,[1]Skill!$A:$A,[1]Skill!$Q:$Q)*$AE65/100)+
IF(ISBLANK($AF65),0, LOOKUP($AF65,[1]Skill!$A:$A,[1]Skill!$Q:$Q)*$AG65/100)</f>
        <v>600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4" t="str">
        <f t="shared" si="2"/>
        <v>0;0;0;0;0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4" t="str">
        <f t="shared" si="1"/>
        <v>0;0;0;0;0;0;0;0;0</v>
      </c>
      <c r="AY65" s="4">
        <v>6</v>
      </c>
      <c r="AZ65" s="4">
        <v>62</v>
      </c>
      <c r="BA65" s="4"/>
      <c r="BB65" s="21">
        <v>0</v>
      </c>
      <c r="BC65" s="22">
        <v>0</v>
      </c>
      <c r="BD65" s="30">
        <v>0.14590159999999999</v>
      </c>
      <c r="BE65" s="22" t="s">
        <v>1256</v>
      </c>
    </row>
    <row r="66" spans="1:57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v>1</v>
      </c>
      <c r="I66" s="4">
        <v>9</v>
      </c>
      <c r="J66" s="4">
        <v>5</v>
      </c>
      <c r="K66" s="4">
        <v>-3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15">
        <f t="shared" si="0"/>
        <v>11</v>
      </c>
      <c r="T66" s="4">
        <v>10</v>
      </c>
      <c r="U66" s="4">
        <v>20</v>
      </c>
      <c r="V66" s="4" t="s">
        <v>2</v>
      </c>
      <c r="W66" s="4"/>
      <c r="X66" s="43"/>
      <c r="Y66" s="21"/>
      <c r="Z66" s="21"/>
      <c r="AA66" s="21"/>
      <c r="AB66" s="21"/>
      <c r="AC66" s="21"/>
      <c r="AD66" s="21"/>
      <c r="AE66" s="21"/>
      <c r="AF66" s="21"/>
      <c r="AG66" s="21"/>
      <c r="AH66" s="21">
        <f>IF(ISBLANK($X66),0, LOOKUP($X66,[1]Skill!$A:$A,[1]Skill!$Q:$Q)*$Y66/100)+
IF(ISBLANK($Z66),0, LOOKUP($Z66,[1]Skill!$A:$A,[1]Skill!$Q:$Q)*$AA66/100)+
IF(ISBLANK($AB66),0, LOOKUP($AB66,[1]Skill!$A:$A,[1]Skill!$Q:$Q)*$AC66/100)+
IF(ISBLANK($AD66),0, LOOKUP($AD66,[1]Skill!$A:$A,[1]Skill!$Q:$Q)*$AE66/100)+
IF(ISBLANK($AF66),0, LOOKUP($AF66,[1]Skill!$A:$A,[1]Skill!$Q:$Q)*$AG66/100)</f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4" t="str">
        <f t="shared" si="2"/>
        <v>0;0;0;0;0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21">
        <v>0</v>
      </c>
      <c r="AX66" s="4" t="str">
        <f t="shared" si="1"/>
        <v>0;0;0;0;0;0;0;0;0</v>
      </c>
      <c r="AY66" s="4">
        <v>6</v>
      </c>
      <c r="AZ66" s="4">
        <v>63</v>
      </c>
      <c r="BA66" s="4"/>
      <c r="BB66" s="21">
        <v>0</v>
      </c>
      <c r="BC66" s="22">
        <v>0</v>
      </c>
      <c r="BD66" s="30">
        <v>0.15245900000000001</v>
      </c>
      <c r="BE66" s="22" t="s">
        <v>1256</v>
      </c>
    </row>
    <row r="67" spans="1:57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v>6</v>
      </c>
      <c r="I67" s="4">
        <v>21</v>
      </c>
      <c r="J67" s="4">
        <v>14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15">
        <f t="shared" si="0"/>
        <v>44.92</v>
      </c>
      <c r="T67" s="4">
        <v>10</v>
      </c>
      <c r="U67" s="4">
        <v>12</v>
      </c>
      <c r="V67" s="4" t="s">
        <v>78</v>
      </c>
      <c r="W67" s="4" t="s">
        <v>1067</v>
      </c>
      <c r="X67" s="43">
        <v>55000095</v>
      </c>
      <c r="Y67" s="21">
        <v>40</v>
      </c>
      <c r="Z67" s="21">
        <v>55000096</v>
      </c>
      <c r="AA67" s="21">
        <v>50</v>
      </c>
      <c r="AB67" s="21">
        <v>55010007</v>
      </c>
      <c r="AC67" s="21">
        <v>100</v>
      </c>
      <c r="AD67" s="21"/>
      <c r="AE67" s="21"/>
      <c r="AF67" s="21"/>
      <c r="AG67" s="21"/>
      <c r="AH67" s="21">
        <f>IF(ISBLANK($X67),0, LOOKUP($X67,[1]Skill!$A:$A,[1]Skill!$Q:$Q)*$Y67/100)+
IF(ISBLANK($Z67),0, LOOKUP($Z67,[1]Skill!$A:$A,[1]Skill!$Q:$Q)*$AA67/100)+
IF(ISBLANK($AB67),0, LOOKUP($AB67,[1]Skill!$A:$A,[1]Skill!$Q:$Q)*$AC67/100)+
IF(ISBLANK($AD67),0, LOOKUP($AD67,[1]Skill!$A:$A,[1]Skill!$Q:$Q)*$AE67/100)+
IF(ISBLANK($AF67),0, LOOKUP($AF67,[1]Skill!$A:$A,[1]Skill!$Q:$Q)*$AG67/100)</f>
        <v>860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4" t="str">
        <f t="shared" si="2"/>
        <v>0;0;0;0;0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0.3</v>
      </c>
      <c r="AV67" s="21">
        <v>0</v>
      </c>
      <c r="AW67" s="21">
        <v>0</v>
      </c>
      <c r="AX67" s="4" t="str">
        <f t="shared" si="1"/>
        <v>0;0;0;0;0;0;0.3;0;0</v>
      </c>
      <c r="AY67" s="4">
        <v>5</v>
      </c>
      <c r="AZ67" s="4">
        <v>64</v>
      </c>
      <c r="BA67" s="4"/>
      <c r="BB67" s="21">
        <v>0</v>
      </c>
      <c r="BC67" s="22">
        <v>0</v>
      </c>
      <c r="BD67" s="30">
        <v>0.8180328</v>
      </c>
      <c r="BE67" s="22" t="s">
        <v>1255</v>
      </c>
    </row>
    <row r="68" spans="1:57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v>7</v>
      </c>
      <c r="I68" s="4">
        <v>12</v>
      </c>
      <c r="J68" s="4">
        <v>9</v>
      </c>
      <c r="K68" s="4">
        <v>1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15">
        <f t="shared" ref="S68:S131" si="3">SUM(I68:J68)+SUM(L68:R68)*5+4.4*SUM(AO68:AW68)+2.5*SUM(AI68:AM68)+AH68/100+K68</f>
        <v>33.299999999999997</v>
      </c>
      <c r="T68" s="4">
        <v>10</v>
      </c>
      <c r="U68" s="4">
        <v>10</v>
      </c>
      <c r="V68" s="4" t="s">
        <v>78</v>
      </c>
      <c r="W68" s="4" t="s">
        <v>1068</v>
      </c>
      <c r="X68" s="43">
        <v>55000036</v>
      </c>
      <c r="Y68" s="21">
        <v>100</v>
      </c>
      <c r="Z68" s="21">
        <v>55000095</v>
      </c>
      <c r="AA68" s="21">
        <v>50</v>
      </c>
      <c r="AB68" s="21">
        <v>55000097</v>
      </c>
      <c r="AC68" s="21">
        <v>100</v>
      </c>
      <c r="AD68" s="21">
        <v>55000219</v>
      </c>
      <c r="AE68" s="21">
        <v>100</v>
      </c>
      <c r="AF68" s="21">
        <v>55010011</v>
      </c>
      <c r="AG68" s="21">
        <v>100</v>
      </c>
      <c r="AH68" s="21">
        <f>IF(ISBLANK($X68),0, LOOKUP($X68,[1]Skill!$A:$A,[1]Skill!$Q:$Q)*$Y68/100)+
IF(ISBLANK($Z68),0, LOOKUP($Z68,[1]Skill!$A:$A,[1]Skill!$Q:$Q)*$AA68/100)+
IF(ISBLANK($AB68),0, LOOKUP($AB68,[1]Skill!$A:$A,[1]Skill!$Q:$Q)*$AC68/100)+
IF(ISBLANK($AD68),0, LOOKUP($AD68,[1]Skill!$A:$A,[1]Skill!$Q:$Q)*$AE68/100)+
IF(ISBLANK($AF68),0, LOOKUP($AF68,[1]Skill!$A:$A,[1]Skill!$Q:$Q)*$AG68/100)</f>
        <v>1130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4" t="str">
        <f t="shared" si="2"/>
        <v>0;0;0;0;0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4" t="str">
        <f t="shared" ref="AX68:AX131" si="4">CONCATENATE(AO68,";",AP68,";",AQ68,";",AR68,";",AS68,";",AT68,";",AU68,";",AV68,";",AW68)</f>
        <v>0;0;0;0;0;0;0;0;0</v>
      </c>
      <c r="AY68" s="4">
        <v>5</v>
      </c>
      <c r="AZ68" s="4">
        <v>65</v>
      </c>
      <c r="BA68" s="4" t="s">
        <v>80</v>
      </c>
      <c r="BB68" s="21">
        <v>0</v>
      </c>
      <c r="BC68" s="22">
        <v>0</v>
      </c>
      <c r="BD68" s="30">
        <v>0.95081970000000005</v>
      </c>
      <c r="BE68" s="22" t="s">
        <v>1255</v>
      </c>
    </row>
    <row r="69" spans="1:57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v>6</v>
      </c>
      <c r="I69" s="4">
        <v>14</v>
      </c>
      <c r="J69" s="4">
        <v>-10</v>
      </c>
      <c r="K69" s="4">
        <v>-2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15">
        <f t="shared" si="3"/>
        <v>16.27</v>
      </c>
      <c r="T69" s="4">
        <v>10</v>
      </c>
      <c r="U69" s="4">
        <v>15</v>
      </c>
      <c r="V69" s="4" t="s">
        <v>40</v>
      </c>
      <c r="W69" s="4" t="s">
        <v>1069</v>
      </c>
      <c r="X69" s="43">
        <v>55000060</v>
      </c>
      <c r="Y69" s="21">
        <v>100</v>
      </c>
      <c r="Z69" s="21">
        <v>55000098</v>
      </c>
      <c r="AA69" s="21">
        <v>35</v>
      </c>
      <c r="AB69" s="21">
        <v>55000099</v>
      </c>
      <c r="AC69" s="21">
        <v>100</v>
      </c>
      <c r="AD69" s="21">
        <v>55010028</v>
      </c>
      <c r="AE69" s="21">
        <v>100</v>
      </c>
      <c r="AF69" s="21"/>
      <c r="AG69" s="21"/>
      <c r="AH69" s="21">
        <f>IF(ISBLANK($X69),0, LOOKUP($X69,[1]Skill!$A:$A,[1]Skill!$Q:$Q)*$Y69/100)+
IF(ISBLANK($Z69),0, LOOKUP($Z69,[1]Skill!$A:$A,[1]Skill!$Q:$Q)*$AA69/100)+
IF(ISBLANK($AB69),0, LOOKUP($AB69,[1]Skill!$A:$A,[1]Skill!$Q:$Q)*$AC69/100)+
IF(ISBLANK($AD69),0, LOOKUP($AD69,[1]Skill!$A:$A,[1]Skill!$Q:$Q)*$AE69/100)+
IF(ISBLANK($AF69),0, LOOKUP($AF69,[1]Skill!$A:$A,[1]Skill!$Q:$Q)*$AG69/100)</f>
        <v>1295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4" t="str">
        <f t="shared" ref="AN69:AN132" si="5">CONCATENATE(AI69,";",AJ69,";",AK69,";",AL69,";",AM69)</f>
        <v>0;0;0;0;0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0.3</v>
      </c>
      <c r="AV69" s="21">
        <v>0</v>
      </c>
      <c r="AW69" s="21">
        <v>0</v>
      </c>
      <c r="AX69" s="4" t="str">
        <f t="shared" si="4"/>
        <v>0;0;0;0;0;0;0.3;0;0</v>
      </c>
      <c r="AY69" s="4">
        <v>5</v>
      </c>
      <c r="AZ69" s="4">
        <v>66</v>
      </c>
      <c r="BA69" s="4"/>
      <c r="BB69" s="21">
        <v>0</v>
      </c>
      <c r="BC69" s="22">
        <v>0</v>
      </c>
      <c r="BD69" s="30">
        <v>0.84098360000000005</v>
      </c>
      <c r="BE69" s="22" t="s">
        <v>1255</v>
      </c>
    </row>
    <row r="70" spans="1:57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v>5</v>
      </c>
      <c r="I70" s="4">
        <v>7</v>
      </c>
      <c r="J70" s="4">
        <v>18</v>
      </c>
      <c r="K70" s="4">
        <v>2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15">
        <f t="shared" si="3"/>
        <v>36.72</v>
      </c>
      <c r="T70" s="4">
        <v>10</v>
      </c>
      <c r="U70" s="4">
        <v>10</v>
      </c>
      <c r="V70" s="4" t="s">
        <v>16</v>
      </c>
      <c r="W70" s="4" t="s">
        <v>1070</v>
      </c>
      <c r="X70" s="43">
        <v>55000041</v>
      </c>
      <c r="Y70" s="21">
        <v>30</v>
      </c>
      <c r="Z70" s="21">
        <v>55000100</v>
      </c>
      <c r="AA70" s="21">
        <v>40</v>
      </c>
      <c r="AB70" s="21">
        <v>55000102</v>
      </c>
      <c r="AC70" s="21">
        <v>50</v>
      </c>
      <c r="AD70" s="21"/>
      <c r="AE70" s="21"/>
      <c r="AF70" s="21"/>
      <c r="AG70" s="21"/>
      <c r="AH70" s="21">
        <f>IF(ISBLANK($X70),0, LOOKUP($X70,[1]Skill!$A:$A,[1]Skill!$Q:$Q)*$Y70/100)+
IF(ISBLANK($Z70),0, LOOKUP($Z70,[1]Skill!$A:$A,[1]Skill!$Q:$Q)*$AA70/100)+
IF(ISBLANK($AB70),0, LOOKUP($AB70,[1]Skill!$A:$A,[1]Skill!$Q:$Q)*$AC70/100)+
IF(ISBLANK($AD70),0, LOOKUP($AD70,[1]Skill!$A:$A,[1]Skill!$Q:$Q)*$AE70/100)+
IF(ISBLANK($AF70),0, LOOKUP($AF70,[1]Skill!$A:$A,[1]Skill!$Q:$Q)*$AG70/100)</f>
        <v>972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4" t="str">
        <f t="shared" si="5"/>
        <v>0;0;0;0;0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21">
        <v>0</v>
      </c>
      <c r="AX70" s="4" t="str">
        <f t="shared" si="4"/>
        <v>0;0;0;0;0;0;0;0;0</v>
      </c>
      <c r="AY70" s="4">
        <v>5</v>
      </c>
      <c r="AZ70" s="4">
        <v>67</v>
      </c>
      <c r="BA70" s="4"/>
      <c r="BB70" s="21">
        <v>0</v>
      </c>
      <c r="BC70" s="22">
        <v>0</v>
      </c>
      <c r="BD70" s="30">
        <v>0.89508200000000004</v>
      </c>
      <c r="BE70" s="22" t="s">
        <v>1255</v>
      </c>
    </row>
    <row r="71" spans="1:57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v>2</v>
      </c>
      <c r="I71" s="4">
        <v>-7</v>
      </c>
      <c r="J71" s="4">
        <v>-15</v>
      </c>
      <c r="K71" s="4">
        <v>2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15">
        <f t="shared" si="3"/>
        <v>-3.6999999999999993</v>
      </c>
      <c r="T71" s="4">
        <v>10</v>
      </c>
      <c r="U71" s="4">
        <v>20</v>
      </c>
      <c r="V71" s="4" t="s">
        <v>2</v>
      </c>
      <c r="W71" s="4" t="s">
        <v>1071</v>
      </c>
      <c r="X71" s="43">
        <v>55000103</v>
      </c>
      <c r="Y71" s="21">
        <v>100</v>
      </c>
      <c r="Z71" s="21">
        <v>55000241</v>
      </c>
      <c r="AA71" s="21">
        <v>100</v>
      </c>
      <c r="AB71" s="21">
        <v>55010025</v>
      </c>
      <c r="AC71" s="21">
        <v>100</v>
      </c>
      <c r="AD71" s="21"/>
      <c r="AE71" s="21"/>
      <c r="AF71" s="21"/>
      <c r="AG71" s="21"/>
      <c r="AH71" s="21">
        <f>IF(ISBLANK($X71),0, LOOKUP($X71,[1]Skill!$A:$A,[1]Skill!$Q:$Q)*$Y71/100)+
IF(ISBLANK($Z71),0, LOOKUP($Z71,[1]Skill!$A:$A,[1]Skill!$Q:$Q)*$AA71/100)+
IF(ISBLANK($AB71),0, LOOKUP($AB71,[1]Skill!$A:$A,[1]Skill!$Q:$Q)*$AC71/100)+
IF(ISBLANK($AD71),0, LOOKUP($AD71,[1]Skill!$A:$A,[1]Skill!$Q:$Q)*$AE71/100)+
IF(ISBLANK($AF71),0, LOOKUP($AF71,[1]Skill!$A:$A,[1]Skill!$Q:$Q)*$AG71/100)</f>
        <v>1630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 t="str">
        <f t="shared" si="5"/>
        <v>0;0;0;0;0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4" t="str">
        <f t="shared" si="4"/>
        <v>0;0;0;0;0;0;0;0;0</v>
      </c>
      <c r="AY71" s="4">
        <v>6</v>
      </c>
      <c r="AZ71" s="4">
        <v>68</v>
      </c>
      <c r="BA71" s="4"/>
      <c r="BB71" s="21">
        <v>0</v>
      </c>
      <c r="BC71" s="22">
        <v>0</v>
      </c>
      <c r="BD71" s="30">
        <v>0.36065570000000002</v>
      </c>
      <c r="BE71" s="22" t="s">
        <v>1255</v>
      </c>
    </row>
    <row r="72" spans="1:57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v>3</v>
      </c>
      <c r="I72" s="4">
        <v>15</v>
      </c>
      <c r="J72" s="4">
        <v>-10</v>
      </c>
      <c r="K72" s="4">
        <v>3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15">
        <f t="shared" si="3"/>
        <v>24.75</v>
      </c>
      <c r="T72" s="4">
        <v>10</v>
      </c>
      <c r="U72" s="4">
        <v>15</v>
      </c>
      <c r="V72" s="4" t="s">
        <v>2</v>
      </c>
      <c r="W72" s="4" t="s">
        <v>1072</v>
      </c>
      <c r="X72" s="43">
        <v>55000103</v>
      </c>
      <c r="Y72" s="21">
        <v>100</v>
      </c>
      <c r="Z72" s="21">
        <v>55000240</v>
      </c>
      <c r="AA72" s="21">
        <v>15</v>
      </c>
      <c r="AB72" s="21">
        <v>55010025</v>
      </c>
      <c r="AC72" s="21">
        <v>100</v>
      </c>
      <c r="AD72" s="21"/>
      <c r="AE72" s="21"/>
      <c r="AF72" s="21"/>
      <c r="AG72" s="21"/>
      <c r="AH72" s="21">
        <f>IF(ISBLANK($X72),0, LOOKUP($X72,[1]Skill!$A:$A,[1]Skill!$Q:$Q)*$Y72/100)+
IF(ISBLANK($Z72),0, LOOKUP($Z72,[1]Skill!$A:$A,[1]Skill!$Q:$Q)*$AA72/100)+
IF(ISBLANK($AB72),0, LOOKUP($AB72,[1]Skill!$A:$A,[1]Skill!$Q:$Q)*$AC72/100)+
IF(ISBLANK($AD72),0, LOOKUP($AD72,[1]Skill!$A:$A,[1]Skill!$Q:$Q)*$AE72/100)+
IF(ISBLANK($AF72),0, LOOKUP($AF72,[1]Skill!$A:$A,[1]Skill!$Q:$Q)*$AG72/100)</f>
        <v>1675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4" t="str">
        <f t="shared" si="5"/>
        <v>0;0;0;0;0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4" t="str">
        <f t="shared" si="4"/>
        <v>0;0;0;0;0;0;0;0;0</v>
      </c>
      <c r="AY72" s="4">
        <v>6</v>
      </c>
      <c r="AZ72" s="4">
        <v>69</v>
      </c>
      <c r="BA72" s="4"/>
      <c r="BB72" s="21">
        <v>0</v>
      </c>
      <c r="BC72" s="22">
        <v>0</v>
      </c>
      <c r="BD72" s="30">
        <v>0.72786890000000004</v>
      </c>
      <c r="BE72" s="22" t="s">
        <v>1255</v>
      </c>
    </row>
    <row r="73" spans="1:57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v>3</v>
      </c>
      <c r="I73" s="4">
        <v>9</v>
      </c>
      <c r="J73" s="4">
        <v>18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15">
        <f t="shared" si="3"/>
        <v>50.5</v>
      </c>
      <c r="T73" s="4">
        <v>40</v>
      </c>
      <c r="U73" s="4">
        <v>0</v>
      </c>
      <c r="V73" s="4" t="s">
        <v>1245</v>
      </c>
      <c r="W73" s="4" t="s">
        <v>1073</v>
      </c>
      <c r="X73" s="43">
        <v>55000060</v>
      </c>
      <c r="Y73" s="21">
        <v>100</v>
      </c>
      <c r="Z73" s="21">
        <v>55000093</v>
      </c>
      <c r="AA73" s="21">
        <v>25</v>
      </c>
      <c r="AB73" s="21">
        <v>55010005</v>
      </c>
      <c r="AC73" s="21">
        <v>100</v>
      </c>
      <c r="AD73" s="21">
        <v>55010019</v>
      </c>
      <c r="AE73" s="21">
        <v>100</v>
      </c>
      <c r="AF73" s="21">
        <v>55010028</v>
      </c>
      <c r="AG73" s="21">
        <v>100</v>
      </c>
      <c r="AH73" s="21">
        <f>IF(ISBLANK($X73),0, LOOKUP($X73,[1]Skill!$A:$A,[1]Skill!$Q:$Q)*$Y73/100)+
IF(ISBLANK($Z73),0, LOOKUP($Z73,[1]Skill!$A:$A,[1]Skill!$Q:$Q)*$AA73/100)+
IF(ISBLANK($AB73),0, LOOKUP($AB73,[1]Skill!$A:$A,[1]Skill!$Q:$Q)*$AC73/100)+
IF(ISBLANK($AD73),0, LOOKUP($AD73,[1]Skill!$A:$A,[1]Skill!$Q:$Q)*$AE73/100)+
IF(ISBLANK($AF73),0, LOOKUP($AF73,[1]Skill!$A:$A,[1]Skill!$Q:$Q)*$AG73/100)</f>
        <v>2350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4" t="str">
        <f t="shared" si="5"/>
        <v>0;0;0;0;0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4" t="str">
        <f t="shared" si="4"/>
        <v>0;0;0;0;0;0;0;0;0</v>
      </c>
      <c r="AY73" s="4">
        <v>6</v>
      </c>
      <c r="AZ73" s="4">
        <v>70</v>
      </c>
      <c r="BA73" s="4"/>
      <c r="BB73" s="21">
        <v>0</v>
      </c>
      <c r="BC73" s="22">
        <v>0</v>
      </c>
      <c r="BD73" s="30">
        <v>0.63278690000000004</v>
      </c>
      <c r="BE73" s="22" t="s">
        <v>1255</v>
      </c>
    </row>
    <row r="74" spans="1:57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v>4</v>
      </c>
      <c r="I74" s="4">
        <v>16</v>
      </c>
      <c r="J74" s="4">
        <v>20</v>
      </c>
      <c r="K74" s="9">
        <v>-7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15">
        <f t="shared" si="3"/>
        <v>33.32</v>
      </c>
      <c r="T74" s="4">
        <v>10</v>
      </c>
      <c r="U74" s="4">
        <v>10</v>
      </c>
      <c r="V74" s="4" t="s">
        <v>6</v>
      </c>
      <c r="W74" s="4" t="s">
        <v>1074</v>
      </c>
      <c r="X74" s="43">
        <v>55000088</v>
      </c>
      <c r="Y74" s="21">
        <v>100</v>
      </c>
      <c r="Z74" s="21">
        <v>55000104</v>
      </c>
      <c r="AA74" s="21">
        <v>100</v>
      </c>
      <c r="AB74" s="21"/>
      <c r="AC74" s="21"/>
      <c r="AD74" s="21"/>
      <c r="AE74" s="21"/>
      <c r="AF74" s="21"/>
      <c r="AG74" s="21"/>
      <c r="AH74" s="21">
        <f>IF(ISBLANK($X74),0, LOOKUP($X74,[1]Skill!$A:$A,[1]Skill!$Q:$Q)*$Y74/100)+
IF(ISBLANK($Z74),0, LOOKUP($Z74,[1]Skill!$A:$A,[1]Skill!$Q:$Q)*$AA74/100)+
IF(ISBLANK($AB74),0, LOOKUP($AB74,[1]Skill!$A:$A,[1]Skill!$Q:$Q)*$AC74/100)+
IF(ISBLANK($AD74),0, LOOKUP($AD74,[1]Skill!$A:$A,[1]Skill!$Q:$Q)*$AE74/100)+
IF(ISBLANK($AF74),0, LOOKUP($AF74,[1]Skill!$A:$A,[1]Skill!$Q:$Q)*$AG74/100)</f>
        <v>432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4" t="str">
        <f t="shared" si="5"/>
        <v>0;0;0;0;0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4" t="str">
        <f t="shared" si="4"/>
        <v>0;0;0;0;0;0;0;0;0</v>
      </c>
      <c r="AY74" s="4">
        <v>6</v>
      </c>
      <c r="AZ74" s="4">
        <v>71</v>
      </c>
      <c r="BA74" s="4"/>
      <c r="BB74" s="21">
        <v>0</v>
      </c>
      <c r="BC74" s="22">
        <v>0</v>
      </c>
      <c r="BD74" s="30">
        <v>0.70491800000000004</v>
      </c>
      <c r="BE74" s="22" t="s">
        <v>1255</v>
      </c>
    </row>
    <row r="75" spans="1:57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v>2</v>
      </c>
      <c r="I75" s="4">
        <v>-10</v>
      </c>
      <c r="J75" s="4">
        <v>11</v>
      </c>
      <c r="K75" s="4">
        <v>-3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15">
        <f t="shared" si="3"/>
        <v>11.66</v>
      </c>
      <c r="T75" s="4">
        <v>30</v>
      </c>
      <c r="U75" s="4">
        <v>12</v>
      </c>
      <c r="V75" s="4" t="s">
        <v>89</v>
      </c>
      <c r="W75" s="4" t="s">
        <v>1075</v>
      </c>
      <c r="X75" s="43">
        <v>55000004</v>
      </c>
      <c r="Y75" s="21">
        <v>100</v>
      </c>
      <c r="Z75" s="21">
        <v>55000065</v>
      </c>
      <c r="AA75" s="21">
        <v>100</v>
      </c>
      <c r="AB75" s="21">
        <v>55010014</v>
      </c>
      <c r="AC75" s="21">
        <v>100</v>
      </c>
      <c r="AD75" s="21">
        <v>55010028</v>
      </c>
      <c r="AE75" s="21">
        <v>100</v>
      </c>
      <c r="AF75" s="21"/>
      <c r="AG75" s="21"/>
      <c r="AH75" s="21">
        <f>IF(ISBLANK($X75),0, LOOKUP($X75,[1]Skill!$A:$A,[1]Skill!$Q:$Q)*$Y75/100)+
IF(ISBLANK($Z75),0, LOOKUP($Z75,[1]Skill!$A:$A,[1]Skill!$Q:$Q)*$AA75/100)+
IF(ISBLANK($AB75),0, LOOKUP($AB75,[1]Skill!$A:$A,[1]Skill!$Q:$Q)*$AC75/100)+
IF(ISBLANK($AD75),0, LOOKUP($AD75,[1]Skill!$A:$A,[1]Skill!$Q:$Q)*$AE75/100)+
IF(ISBLANK($AF75),0, LOOKUP($AF75,[1]Skill!$A:$A,[1]Skill!$Q:$Q)*$AG75/100)</f>
        <v>1366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4" t="str">
        <f t="shared" si="5"/>
        <v>0;0;0;0;0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4" t="str">
        <f t="shared" si="4"/>
        <v>0;0;0;0;0;0;0;0;0</v>
      </c>
      <c r="AY75" s="4">
        <v>6</v>
      </c>
      <c r="AZ75" s="4">
        <v>72</v>
      </c>
      <c r="BA75" s="4"/>
      <c r="BB75" s="21">
        <v>0</v>
      </c>
      <c r="BC75" s="22">
        <v>0</v>
      </c>
      <c r="BD75" s="30">
        <v>0.31475409999999998</v>
      </c>
      <c r="BE75" s="22" t="s">
        <v>1255</v>
      </c>
    </row>
    <row r="76" spans="1:57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v>4</v>
      </c>
      <c r="I76" s="4">
        <v>20</v>
      </c>
      <c r="J76" s="4">
        <v>26</v>
      </c>
      <c r="K76" s="4">
        <v>2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15">
        <f t="shared" si="3"/>
        <v>55.9</v>
      </c>
      <c r="T76" s="4">
        <v>10</v>
      </c>
      <c r="U76" s="4">
        <v>10</v>
      </c>
      <c r="V76" s="4" t="s">
        <v>12</v>
      </c>
      <c r="W76" s="4" t="s">
        <v>1076</v>
      </c>
      <c r="X76" s="43">
        <v>55000101</v>
      </c>
      <c r="Y76" s="21">
        <v>50</v>
      </c>
      <c r="Z76" s="21">
        <v>55000105</v>
      </c>
      <c r="AA76" s="21">
        <v>40</v>
      </c>
      <c r="AB76" s="21">
        <v>55010025</v>
      </c>
      <c r="AC76" s="21">
        <v>100</v>
      </c>
      <c r="AD76" s="21"/>
      <c r="AE76" s="21"/>
      <c r="AF76" s="21"/>
      <c r="AG76" s="21"/>
      <c r="AH76" s="21">
        <f>IF(ISBLANK($X76),0, LOOKUP($X76,[1]Skill!$A:$A,[1]Skill!$Q:$Q)*$Y76/100)+
IF(ISBLANK($Z76),0, LOOKUP($Z76,[1]Skill!$A:$A,[1]Skill!$Q:$Q)*$AA76/100)+
IF(ISBLANK($AB76),0, LOOKUP($AB76,[1]Skill!$A:$A,[1]Skill!$Q:$Q)*$AC76/100)+
IF(ISBLANK($AD76),0, LOOKUP($AD76,[1]Skill!$A:$A,[1]Skill!$Q:$Q)*$AE76/100)+
IF(ISBLANK($AF76),0, LOOKUP($AF76,[1]Skill!$A:$A,[1]Skill!$Q:$Q)*$AG76/100)</f>
        <v>790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4" t="str">
        <f t="shared" si="5"/>
        <v>0;0;0;0;0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21">
        <v>0</v>
      </c>
      <c r="AX76" s="4" t="str">
        <f t="shared" si="4"/>
        <v>0;0;0;0;0;0;0;0;0</v>
      </c>
      <c r="AY76" s="4">
        <v>6</v>
      </c>
      <c r="AZ76" s="4">
        <v>73</v>
      </c>
      <c r="BA76" s="4"/>
      <c r="BB76" s="21">
        <v>0</v>
      </c>
      <c r="BC76" s="22">
        <v>0</v>
      </c>
      <c r="BD76" s="30">
        <v>0.81147539999999996</v>
      </c>
      <c r="BE76" s="22" t="s">
        <v>1255</v>
      </c>
    </row>
    <row r="77" spans="1:57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v>3</v>
      </c>
      <c r="I77" s="4">
        <v>-5</v>
      </c>
      <c r="J77" s="4">
        <v>0</v>
      </c>
      <c r="K77" s="4">
        <v>-3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15">
        <f t="shared" si="3"/>
        <v>1.5</v>
      </c>
      <c r="T77" s="4">
        <v>10</v>
      </c>
      <c r="U77" s="4">
        <v>0</v>
      </c>
      <c r="V77" s="4" t="s">
        <v>92</v>
      </c>
      <c r="W77" s="4" t="s">
        <v>1077</v>
      </c>
      <c r="X77" s="43">
        <v>55000106</v>
      </c>
      <c r="Y77" s="21">
        <v>70</v>
      </c>
      <c r="Z77" s="21">
        <v>55010001</v>
      </c>
      <c r="AA77" s="21">
        <v>100</v>
      </c>
      <c r="AB77" s="21"/>
      <c r="AC77" s="21"/>
      <c r="AD77" s="21"/>
      <c r="AE77" s="21"/>
      <c r="AF77" s="21"/>
      <c r="AG77" s="21"/>
      <c r="AH77" s="21">
        <f>IF(ISBLANK($X77),0, LOOKUP($X77,[1]Skill!$A:$A,[1]Skill!$Q:$Q)*$Y77/100)+
IF(ISBLANK($Z77),0, LOOKUP($Z77,[1]Skill!$A:$A,[1]Skill!$Q:$Q)*$AA77/100)+
IF(ISBLANK($AB77),0, LOOKUP($AB77,[1]Skill!$A:$A,[1]Skill!$Q:$Q)*$AC77/100)+
IF(ISBLANK($AD77),0, LOOKUP($AD77,[1]Skill!$A:$A,[1]Skill!$Q:$Q)*$AE77/100)+
IF(ISBLANK($AF77),0, LOOKUP($AF77,[1]Skill!$A:$A,[1]Skill!$Q:$Q)*$AG77/100)</f>
        <v>950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4" t="str">
        <f t="shared" si="5"/>
        <v>0;0;0;0;0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4" t="str">
        <f t="shared" si="4"/>
        <v>0;0;0;0;0;0;0;0;0</v>
      </c>
      <c r="AY77" s="4">
        <v>6</v>
      </c>
      <c r="AZ77" s="4">
        <v>74</v>
      </c>
      <c r="BA77" s="4"/>
      <c r="BB77" s="21">
        <v>0</v>
      </c>
      <c r="BC77" s="22">
        <v>0</v>
      </c>
      <c r="BD77" s="30">
        <v>0.36721310000000001</v>
      </c>
      <c r="BE77" s="22" t="s">
        <v>1255</v>
      </c>
    </row>
    <row r="78" spans="1:57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v>4</v>
      </c>
      <c r="I78" s="4">
        <v>0</v>
      </c>
      <c r="J78" s="4">
        <v>20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15">
        <f t="shared" si="3"/>
        <v>33.35</v>
      </c>
      <c r="T78" s="4">
        <v>10</v>
      </c>
      <c r="U78" s="4">
        <v>0</v>
      </c>
      <c r="V78" s="4" t="s">
        <v>94</v>
      </c>
      <c r="W78" s="4" t="s">
        <v>1272</v>
      </c>
      <c r="X78" s="43">
        <v>55000108</v>
      </c>
      <c r="Y78" s="21">
        <v>100</v>
      </c>
      <c r="Z78" s="21">
        <v>55000109</v>
      </c>
      <c r="AA78" s="21">
        <v>100</v>
      </c>
      <c r="AB78" s="21">
        <v>55010019</v>
      </c>
      <c r="AC78" s="21">
        <v>100</v>
      </c>
      <c r="AD78" s="21">
        <v>55010028</v>
      </c>
      <c r="AE78" s="21">
        <v>100</v>
      </c>
      <c r="AF78" s="21"/>
      <c r="AG78" s="21"/>
      <c r="AH78" s="21">
        <f>IF(ISBLANK($X78),0, LOOKUP($X78,[1]Skill!$A:$A,[1]Skill!$Q:$Q)*$Y78/100)+
IF(ISBLANK($Z78),0, LOOKUP($Z78,[1]Skill!$A:$A,[1]Skill!$Q:$Q)*$AA78/100)+
IF(ISBLANK($AB78),0, LOOKUP($AB78,[1]Skill!$A:$A,[1]Skill!$Q:$Q)*$AC78/100)+
IF(ISBLANK($AD78),0, LOOKUP($AD78,[1]Skill!$A:$A,[1]Skill!$Q:$Q)*$AE78/100)+
IF(ISBLANK($AF78),0, LOOKUP($AF78,[1]Skill!$A:$A,[1]Skill!$Q:$Q)*$AG78/100)</f>
        <v>1335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4" t="str">
        <f t="shared" si="5"/>
        <v>0;0;0;0;0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4" t="str">
        <f t="shared" si="4"/>
        <v>0;0;0;0;0;0;0;0;0</v>
      </c>
      <c r="AY78" s="4">
        <v>6</v>
      </c>
      <c r="AZ78" s="4">
        <v>75</v>
      </c>
      <c r="BA78" s="4"/>
      <c r="BB78" s="21">
        <v>0</v>
      </c>
      <c r="BC78" s="22">
        <v>0</v>
      </c>
      <c r="BD78" s="30">
        <v>0.68688519999999997</v>
      </c>
      <c r="BE78" s="22" t="s">
        <v>1255</v>
      </c>
    </row>
    <row r="79" spans="1:57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v>1</v>
      </c>
      <c r="I79" s="4">
        <v>5</v>
      </c>
      <c r="J79" s="4">
        <v>-3</v>
      </c>
      <c r="K79" s="4">
        <v>-3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15">
        <f t="shared" si="3"/>
        <v>-1</v>
      </c>
      <c r="T79" s="4">
        <v>10</v>
      </c>
      <c r="U79" s="4">
        <v>20</v>
      </c>
      <c r="V79" s="4" t="s">
        <v>4</v>
      </c>
      <c r="W79" s="4"/>
      <c r="X79" s="43"/>
      <c r="Y79" s="21"/>
      <c r="Z79" s="21"/>
      <c r="AA79" s="21"/>
      <c r="AB79" s="21"/>
      <c r="AC79" s="21"/>
      <c r="AD79" s="21"/>
      <c r="AE79" s="21"/>
      <c r="AF79" s="21"/>
      <c r="AG79" s="21"/>
      <c r="AH79" s="21">
        <f>IF(ISBLANK($X79),0, LOOKUP($X79,[1]Skill!$A:$A,[1]Skill!$Q:$Q)*$Y79/100)+
IF(ISBLANK($Z79),0, LOOKUP($Z79,[1]Skill!$A:$A,[1]Skill!$Q:$Q)*$AA79/100)+
IF(ISBLANK($AB79),0, LOOKUP($AB79,[1]Skill!$A:$A,[1]Skill!$Q:$Q)*$AC79/100)+
IF(ISBLANK($AD79),0, LOOKUP($AD79,[1]Skill!$A:$A,[1]Skill!$Q:$Q)*$AE79/100)+
IF(ISBLANK($AF79),0, LOOKUP($AF79,[1]Skill!$A:$A,[1]Skill!$Q:$Q)*$AG79/100)</f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4" t="str">
        <f t="shared" si="5"/>
        <v>0;0;0;0;0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4" t="str">
        <f t="shared" si="4"/>
        <v>0;0;0;0;0;0;0;0;0</v>
      </c>
      <c r="AY79" s="4">
        <v>6</v>
      </c>
      <c r="AZ79" s="4">
        <v>76</v>
      </c>
      <c r="BA79" s="4"/>
      <c r="BB79" s="21">
        <v>0</v>
      </c>
      <c r="BC79" s="22">
        <v>0</v>
      </c>
      <c r="BD79" s="30">
        <v>0.1393443</v>
      </c>
      <c r="BE79" s="22" t="s">
        <v>1256</v>
      </c>
    </row>
    <row r="80" spans="1:57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v>1</v>
      </c>
      <c r="I80" s="4">
        <v>-2</v>
      </c>
      <c r="J80" s="4">
        <v>0</v>
      </c>
      <c r="K80" s="4">
        <v>-3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15">
        <f t="shared" si="3"/>
        <v>-5</v>
      </c>
      <c r="T80" s="4">
        <v>10</v>
      </c>
      <c r="U80" s="4">
        <v>20</v>
      </c>
      <c r="V80" s="4" t="s">
        <v>4</v>
      </c>
      <c r="W80" s="7"/>
      <c r="X80" s="43"/>
      <c r="Y80" s="21"/>
      <c r="Z80" s="21"/>
      <c r="AA80" s="21"/>
      <c r="AB80" s="21"/>
      <c r="AC80" s="21"/>
      <c r="AD80" s="21"/>
      <c r="AE80" s="21"/>
      <c r="AF80" s="21"/>
      <c r="AG80" s="21"/>
      <c r="AH80" s="21">
        <f>IF(ISBLANK($X80),0, LOOKUP($X80,[1]Skill!$A:$A,[1]Skill!$Q:$Q)*$Y80/100)+
IF(ISBLANK($Z80),0, LOOKUP($Z80,[1]Skill!$A:$A,[1]Skill!$Q:$Q)*$AA80/100)+
IF(ISBLANK($AB80),0, LOOKUP($AB80,[1]Skill!$A:$A,[1]Skill!$Q:$Q)*$AC80/100)+
IF(ISBLANK($AD80),0, LOOKUP($AD80,[1]Skill!$A:$A,[1]Skill!$Q:$Q)*$AE80/100)+
IF(ISBLANK($AF80),0, LOOKUP($AF80,[1]Skill!$A:$A,[1]Skill!$Q:$Q)*$AG80/100)</f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4" t="str">
        <f t="shared" si="5"/>
        <v>0;0;0;0;0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0</v>
      </c>
      <c r="AX80" s="4" t="str">
        <f t="shared" si="4"/>
        <v>0;0;0;0;0;0;0;0;0</v>
      </c>
      <c r="AY80" s="4">
        <v>6</v>
      </c>
      <c r="AZ80" s="4">
        <v>77</v>
      </c>
      <c r="BA80" s="4"/>
      <c r="BB80" s="21">
        <v>0</v>
      </c>
      <c r="BC80" s="22">
        <v>0</v>
      </c>
      <c r="BD80" s="30">
        <v>0.1147541</v>
      </c>
      <c r="BE80" s="22" t="s">
        <v>1256</v>
      </c>
    </row>
    <row r="81" spans="1:57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v>3</v>
      </c>
      <c r="I81" s="4">
        <v>12</v>
      </c>
      <c r="J81" s="4">
        <v>14</v>
      </c>
      <c r="K81" s="4">
        <v>-3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15">
        <f t="shared" si="3"/>
        <v>26</v>
      </c>
      <c r="T81" s="4">
        <v>10</v>
      </c>
      <c r="U81" s="4">
        <v>15</v>
      </c>
      <c r="V81" s="4" t="s">
        <v>2</v>
      </c>
      <c r="W81" s="4" t="s">
        <v>1078</v>
      </c>
      <c r="X81" s="43">
        <v>55000242</v>
      </c>
      <c r="Y81" s="21">
        <v>50</v>
      </c>
      <c r="Z81" s="21">
        <v>55000088</v>
      </c>
      <c r="AA81" s="21">
        <v>50</v>
      </c>
      <c r="AB81" s="21"/>
      <c r="AC81" s="21"/>
      <c r="AD81" s="21"/>
      <c r="AE81" s="21"/>
      <c r="AF81" s="21"/>
      <c r="AG81" s="21"/>
      <c r="AH81" s="21">
        <f>IF(ISBLANK($X81),0, LOOKUP($X81,[1]Skill!$A:$A,[1]Skill!$Q:$Q)*$Y81/100)+
IF(ISBLANK($Z81),0, LOOKUP($Z81,[1]Skill!$A:$A,[1]Skill!$Q:$Q)*$AA81/100)+
IF(ISBLANK($AB81),0, LOOKUP($AB81,[1]Skill!$A:$A,[1]Skill!$Q:$Q)*$AC81/100)+
IF(ISBLANK($AD81),0, LOOKUP($AD81,[1]Skill!$A:$A,[1]Skill!$Q:$Q)*$AE81/100)+
IF(ISBLANK($AF81),0, LOOKUP($AF81,[1]Skill!$A:$A,[1]Skill!$Q:$Q)*$AG81/100)</f>
        <v>300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4" t="str">
        <f t="shared" si="5"/>
        <v>0;0;0;0;0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>
        <v>0</v>
      </c>
      <c r="AX81" s="4" t="str">
        <f t="shared" si="4"/>
        <v>0;0;0;0;0;0;0;0;0</v>
      </c>
      <c r="AY81" s="4">
        <v>6</v>
      </c>
      <c r="AZ81" s="4">
        <v>78</v>
      </c>
      <c r="BA81" s="4"/>
      <c r="BB81" s="21">
        <v>0</v>
      </c>
      <c r="BC81" s="22">
        <v>0</v>
      </c>
      <c r="BD81" s="30">
        <v>0.48196719999999998</v>
      </c>
      <c r="BE81" s="22" t="s">
        <v>1255</v>
      </c>
    </row>
    <row r="82" spans="1:57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v>5</v>
      </c>
      <c r="I82" s="4">
        <v>6</v>
      </c>
      <c r="J82" s="4">
        <v>14</v>
      </c>
      <c r="K82" s="9">
        <v>-5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15">
        <f t="shared" si="3"/>
        <v>21</v>
      </c>
      <c r="T82" s="4">
        <v>10</v>
      </c>
      <c r="U82" s="4">
        <v>18</v>
      </c>
      <c r="V82" s="4" t="s">
        <v>2</v>
      </c>
      <c r="W82" s="4" t="s">
        <v>1079</v>
      </c>
      <c r="X82" s="43">
        <v>55000110</v>
      </c>
      <c r="Y82" s="21">
        <v>100</v>
      </c>
      <c r="Z82" s="21">
        <v>55000219</v>
      </c>
      <c r="AA82" s="21">
        <v>50</v>
      </c>
      <c r="AB82" s="21"/>
      <c r="AC82" s="21"/>
      <c r="AD82" s="21"/>
      <c r="AE82" s="21"/>
      <c r="AF82" s="21"/>
      <c r="AG82" s="21"/>
      <c r="AH82" s="21">
        <f>IF(ISBLANK($X82),0, LOOKUP($X82,[1]Skill!$A:$A,[1]Skill!$Q:$Q)*$Y82/100)+
IF(ISBLANK($Z82),0, LOOKUP($Z82,[1]Skill!$A:$A,[1]Skill!$Q:$Q)*$AA82/100)+
IF(ISBLANK($AB82),0, LOOKUP($AB82,[1]Skill!$A:$A,[1]Skill!$Q:$Q)*$AC82/100)+
IF(ISBLANK($AD82),0, LOOKUP($AD82,[1]Skill!$A:$A,[1]Skill!$Q:$Q)*$AE82/100)+
IF(ISBLANK($AF82),0, LOOKUP($AF82,[1]Skill!$A:$A,[1]Skill!$Q:$Q)*$AG82/100)</f>
        <v>600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4" t="str">
        <f t="shared" si="5"/>
        <v>0;0;0;0;0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21">
        <v>0</v>
      </c>
      <c r="AX82" s="4" t="str">
        <f t="shared" si="4"/>
        <v>0;0;0;0;0;0;0;0;0</v>
      </c>
      <c r="AY82" s="4">
        <v>6</v>
      </c>
      <c r="AZ82" s="4">
        <v>79</v>
      </c>
      <c r="BA82" s="4"/>
      <c r="BB82" s="21">
        <v>0</v>
      </c>
      <c r="BC82" s="22">
        <v>0</v>
      </c>
      <c r="BD82" s="30">
        <v>0.82622949999999995</v>
      </c>
      <c r="BE82" s="22" t="s">
        <v>1255</v>
      </c>
    </row>
    <row r="83" spans="1:57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v>4</v>
      </c>
      <c r="I83" s="4">
        <v>18</v>
      </c>
      <c r="J83" s="4">
        <v>13</v>
      </c>
      <c r="K83" s="4">
        <v>-3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15">
        <f t="shared" si="3"/>
        <v>37.54</v>
      </c>
      <c r="T83" s="4">
        <v>10</v>
      </c>
      <c r="U83" s="4">
        <v>15</v>
      </c>
      <c r="V83" s="4" t="s">
        <v>38</v>
      </c>
      <c r="W83" s="4" t="s">
        <v>1273</v>
      </c>
      <c r="X83" s="43">
        <v>55000111</v>
      </c>
      <c r="Y83" s="21">
        <v>40</v>
      </c>
      <c r="Z83" s="21">
        <v>55010009</v>
      </c>
      <c r="AA83" s="21">
        <v>100</v>
      </c>
      <c r="AB83" s="21"/>
      <c r="AC83" s="21"/>
      <c r="AD83" s="21"/>
      <c r="AE83" s="21"/>
      <c r="AF83" s="21"/>
      <c r="AG83" s="21"/>
      <c r="AH83" s="21">
        <f>IF(ISBLANK($X83),0, LOOKUP($X83,[1]Skill!$A:$A,[1]Skill!$Q:$Q)*$Y83/100)+
IF(ISBLANK($Z83),0, LOOKUP($Z83,[1]Skill!$A:$A,[1]Skill!$Q:$Q)*$AA83/100)+
IF(ISBLANK($AB83),0, LOOKUP($AB83,[1]Skill!$A:$A,[1]Skill!$Q:$Q)*$AC83/100)+
IF(ISBLANK($AD83),0, LOOKUP($AD83,[1]Skill!$A:$A,[1]Skill!$Q:$Q)*$AE83/100)+
IF(ISBLANK($AF83),0, LOOKUP($AF83,[1]Skill!$A:$A,[1]Skill!$Q:$Q)*$AG83/100)</f>
        <v>822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4" t="str">
        <f t="shared" si="5"/>
        <v>0;0;0;0;0</v>
      </c>
      <c r="AO83" s="21">
        <v>0</v>
      </c>
      <c r="AP83" s="21">
        <v>0</v>
      </c>
      <c r="AQ83" s="21">
        <v>0</v>
      </c>
      <c r="AR83" s="21">
        <v>0.3</v>
      </c>
      <c r="AS83" s="21">
        <v>0</v>
      </c>
      <c r="AT83" s="21">
        <v>0</v>
      </c>
      <c r="AU83" s="21">
        <v>0</v>
      </c>
      <c r="AV83" s="21">
        <v>0</v>
      </c>
      <c r="AW83" s="21">
        <v>0</v>
      </c>
      <c r="AX83" s="4" t="str">
        <f t="shared" si="4"/>
        <v>0;0;0;0.3;0;0;0;0;0</v>
      </c>
      <c r="AY83" s="4">
        <v>6</v>
      </c>
      <c r="AZ83" s="4">
        <v>80</v>
      </c>
      <c r="BA83" s="4"/>
      <c r="BB83" s="21">
        <v>0</v>
      </c>
      <c r="BC83" s="22">
        <v>0</v>
      </c>
      <c r="BD83" s="30">
        <v>0.71147539999999998</v>
      </c>
      <c r="BE83" s="22" t="s">
        <v>1255</v>
      </c>
    </row>
    <row r="84" spans="1:57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v>2</v>
      </c>
      <c r="I84" s="4">
        <v>-10</v>
      </c>
      <c r="J84" s="4">
        <v>-13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15">
        <f t="shared" si="3"/>
        <v>-10</v>
      </c>
      <c r="T84" s="4">
        <v>35</v>
      </c>
      <c r="U84" s="4">
        <v>12</v>
      </c>
      <c r="V84" s="4" t="s">
        <v>100</v>
      </c>
      <c r="W84" s="4" t="s">
        <v>1080</v>
      </c>
      <c r="X84" s="43">
        <v>55000069</v>
      </c>
      <c r="Y84" s="21">
        <v>100</v>
      </c>
      <c r="Z84" s="21">
        <v>55010014</v>
      </c>
      <c r="AA84" s="21">
        <v>100</v>
      </c>
      <c r="AB84" s="21">
        <v>55010028</v>
      </c>
      <c r="AC84" s="21">
        <v>100</v>
      </c>
      <c r="AD84" s="21"/>
      <c r="AE84" s="21"/>
      <c r="AF84" s="21"/>
      <c r="AG84" s="21"/>
      <c r="AH84" s="21">
        <f>IF(ISBLANK($X84),0, LOOKUP($X84,[1]Skill!$A:$A,[1]Skill!$Q:$Q)*$Y84/100)+
IF(ISBLANK($Z84),0, LOOKUP($Z84,[1]Skill!$A:$A,[1]Skill!$Q:$Q)*$AA84/100)+
IF(ISBLANK($AB84),0, LOOKUP($AB84,[1]Skill!$A:$A,[1]Skill!$Q:$Q)*$AC84/100)+
IF(ISBLANK($AD84),0, LOOKUP($AD84,[1]Skill!$A:$A,[1]Skill!$Q:$Q)*$AE84/100)+
IF(ISBLANK($AF84),0, LOOKUP($AF84,[1]Skill!$A:$A,[1]Skill!$Q:$Q)*$AG84/100)</f>
        <v>1300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4" t="str">
        <f t="shared" si="5"/>
        <v>0;0;0;0;0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21">
        <v>0</v>
      </c>
      <c r="AX84" s="4" t="str">
        <f t="shared" si="4"/>
        <v>0;0;0;0;0;0;0;0;0</v>
      </c>
      <c r="AY84" s="4">
        <v>6</v>
      </c>
      <c r="AZ84" s="4">
        <v>81</v>
      </c>
      <c r="BA84" s="4"/>
      <c r="BB84" s="21">
        <v>0</v>
      </c>
      <c r="BC84" s="22">
        <v>0</v>
      </c>
      <c r="BD84" s="30">
        <v>0.3016393</v>
      </c>
      <c r="BE84" s="22" t="s">
        <v>1255</v>
      </c>
    </row>
    <row r="85" spans="1:57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v>5</v>
      </c>
      <c r="I85" s="4">
        <v>8</v>
      </c>
      <c r="J85" s="4">
        <v>20</v>
      </c>
      <c r="K85" s="9">
        <v>-5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15">
        <f t="shared" si="3"/>
        <v>31.225000000000001</v>
      </c>
      <c r="T85" s="4">
        <v>10</v>
      </c>
      <c r="U85" s="4">
        <v>10</v>
      </c>
      <c r="V85" s="4" t="s">
        <v>2</v>
      </c>
      <c r="W85" s="4" t="s">
        <v>1081</v>
      </c>
      <c r="X85" s="43">
        <v>55000050</v>
      </c>
      <c r="Y85" s="21">
        <v>100</v>
      </c>
      <c r="Z85" s="21">
        <v>55000112</v>
      </c>
      <c r="AA85" s="21">
        <v>25</v>
      </c>
      <c r="AB85" s="21">
        <v>55010009</v>
      </c>
      <c r="AC85" s="21">
        <v>100</v>
      </c>
      <c r="AD85" s="21"/>
      <c r="AE85" s="21"/>
      <c r="AF85" s="21"/>
      <c r="AG85" s="21"/>
      <c r="AH85" s="21">
        <f>IF(ISBLANK($X85),0, LOOKUP($X85,[1]Skill!$A:$A,[1]Skill!$Q:$Q)*$Y85/100)+
IF(ISBLANK($Z85),0, LOOKUP($Z85,[1]Skill!$A:$A,[1]Skill!$Q:$Q)*$AA85/100)+
IF(ISBLANK($AB85),0, LOOKUP($AB85,[1]Skill!$A:$A,[1]Skill!$Q:$Q)*$AC85/100)+
IF(ISBLANK($AD85),0, LOOKUP($AD85,[1]Skill!$A:$A,[1]Skill!$Q:$Q)*$AE85/100)+
IF(ISBLANK($AF85),0, LOOKUP($AF85,[1]Skill!$A:$A,[1]Skill!$Q:$Q)*$AG85/100)</f>
        <v>822.5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4" t="str">
        <f t="shared" si="5"/>
        <v>0;0;0;0;0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21">
        <v>0</v>
      </c>
      <c r="AX85" s="4" t="str">
        <f t="shared" si="4"/>
        <v>0;0;0;0;0;0;0;0;0</v>
      </c>
      <c r="AY85" s="4">
        <v>3</v>
      </c>
      <c r="AZ85" s="4">
        <v>82</v>
      </c>
      <c r="BA85" s="4"/>
      <c r="BB85" s="21">
        <v>0</v>
      </c>
      <c r="BC85" s="22">
        <v>0</v>
      </c>
      <c r="BD85" s="30">
        <v>0.8180328</v>
      </c>
      <c r="BE85" s="22" t="s">
        <v>1255</v>
      </c>
    </row>
    <row r="86" spans="1:57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v>2</v>
      </c>
      <c r="I86" s="4">
        <v>13</v>
      </c>
      <c r="J86" s="4">
        <v>-19</v>
      </c>
      <c r="K86" s="4">
        <v>-2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15">
        <f t="shared" si="3"/>
        <v>-5.29</v>
      </c>
      <c r="T86" s="4">
        <v>10</v>
      </c>
      <c r="U86" s="4">
        <v>15</v>
      </c>
      <c r="V86" s="4" t="s">
        <v>6</v>
      </c>
      <c r="W86" s="4" t="s">
        <v>1082</v>
      </c>
      <c r="X86" s="43">
        <v>55000030</v>
      </c>
      <c r="Y86" s="21">
        <v>40</v>
      </c>
      <c r="Z86" s="21">
        <v>55000113</v>
      </c>
      <c r="AA86" s="21">
        <v>100</v>
      </c>
      <c r="AB86" s="21"/>
      <c r="AC86" s="21"/>
      <c r="AD86" s="21"/>
      <c r="AE86" s="21"/>
      <c r="AF86" s="21"/>
      <c r="AG86" s="21"/>
      <c r="AH86" s="21">
        <f>IF(ISBLANK($X86),0, LOOKUP($X86,[1]Skill!$A:$A,[1]Skill!$Q:$Q)*$Y86/100)+
IF(ISBLANK($Z86),0, LOOKUP($Z86,[1]Skill!$A:$A,[1]Skill!$Q:$Q)*$AA86/100)+
IF(ISBLANK($AB86),0, LOOKUP($AB86,[1]Skill!$A:$A,[1]Skill!$Q:$Q)*$AC86/100)+
IF(ISBLANK($AD86),0, LOOKUP($AD86,[1]Skill!$A:$A,[1]Skill!$Q:$Q)*$AE86/100)+
IF(ISBLANK($AF86),0, LOOKUP($AF86,[1]Skill!$A:$A,[1]Skill!$Q:$Q)*$AG86/100)</f>
        <v>271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4" t="str">
        <f t="shared" si="5"/>
        <v>0;0;0;0;0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21">
        <v>0</v>
      </c>
      <c r="AX86" s="4" t="str">
        <f t="shared" si="4"/>
        <v>0;0;0;0;0;0;0;0;0</v>
      </c>
      <c r="AY86" s="4">
        <v>6</v>
      </c>
      <c r="AZ86" s="4">
        <v>83</v>
      </c>
      <c r="BA86" s="4"/>
      <c r="BB86" s="21">
        <v>0</v>
      </c>
      <c r="BC86" s="22">
        <v>0</v>
      </c>
      <c r="BD86" s="30">
        <v>0.28360659999999999</v>
      </c>
      <c r="BE86" s="22" t="s">
        <v>1255</v>
      </c>
    </row>
    <row r="87" spans="1:57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v>3</v>
      </c>
      <c r="I87" s="4">
        <v>-10</v>
      </c>
      <c r="J87" s="4">
        <v>7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15">
        <f t="shared" si="3"/>
        <v>10.8</v>
      </c>
      <c r="T87" s="4">
        <v>30</v>
      </c>
      <c r="U87" s="4">
        <v>22</v>
      </c>
      <c r="V87" s="4" t="s">
        <v>86</v>
      </c>
      <c r="W87" s="4" t="s">
        <v>1083</v>
      </c>
      <c r="X87" s="43">
        <v>55000068</v>
      </c>
      <c r="Y87" s="21">
        <v>100</v>
      </c>
      <c r="Z87" s="21">
        <v>55000114</v>
      </c>
      <c r="AA87" s="21">
        <v>20</v>
      </c>
      <c r="AB87" s="21">
        <v>55010014</v>
      </c>
      <c r="AC87" s="21">
        <v>100</v>
      </c>
      <c r="AD87" s="21">
        <v>55010028</v>
      </c>
      <c r="AE87" s="21">
        <v>100</v>
      </c>
      <c r="AF87" s="21"/>
      <c r="AG87" s="21"/>
      <c r="AH87" s="21">
        <f>IF(ISBLANK($X87),0, LOOKUP($X87,[1]Skill!$A:$A,[1]Skill!$Q:$Q)*$Y87/100)+
IF(ISBLANK($Z87),0, LOOKUP($Z87,[1]Skill!$A:$A,[1]Skill!$Q:$Q)*$AA87/100)+
IF(ISBLANK($AB87),0, LOOKUP($AB87,[1]Skill!$A:$A,[1]Skill!$Q:$Q)*$AC87/100)+
IF(ISBLANK($AD87),0, LOOKUP($AD87,[1]Skill!$A:$A,[1]Skill!$Q:$Q)*$AE87/100)+
IF(ISBLANK($AF87),0, LOOKUP($AF87,[1]Skill!$A:$A,[1]Skill!$Q:$Q)*$AG87/100)</f>
        <v>1380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4" t="str">
        <f t="shared" si="5"/>
        <v>0;0;0;0;0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4" t="str">
        <f t="shared" si="4"/>
        <v>0;0;0;0;0;0;0;0;0</v>
      </c>
      <c r="AY87" s="4">
        <v>6</v>
      </c>
      <c r="AZ87" s="4">
        <v>84</v>
      </c>
      <c r="BA87" s="4"/>
      <c r="BB87" s="21">
        <v>0</v>
      </c>
      <c r="BC87" s="22">
        <v>0</v>
      </c>
      <c r="BD87" s="30">
        <v>0.50819669999999995</v>
      </c>
      <c r="BE87" s="22" t="s">
        <v>1255</v>
      </c>
    </row>
    <row r="88" spans="1:57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v>2</v>
      </c>
      <c r="I88" s="4">
        <v>21</v>
      </c>
      <c r="J88" s="4">
        <v>5</v>
      </c>
      <c r="K88" s="4">
        <v>-3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15">
        <f t="shared" si="3"/>
        <v>33.674999999999997</v>
      </c>
      <c r="T88" s="4">
        <v>30</v>
      </c>
      <c r="U88" s="4">
        <v>15</v>
      </c>
      <c r="V88" s="4" t="s">
        <v>0</v>
      </c>
      <c r="W88" s="4" t="s">
        <v>1084</v>
      </c>
      <c r="X88" s="43">
        <v>55000342</v>
      </c>
      <c r="Y88" s="21">
        <v>100</v>
      </c>
      <c r="Z88" s="21">
        <v>55000062</v>
      </c>
      <c r="AA88" s="21">
        <v>15</v>
      </c>
      <c r="AB88" s="21">
        <v>55010028</v>
      </c>
      <c r="AC88" s="21">
        <v>100</v>
      </c>
      <c r="AD88" s="21"/>
      <c r="AE88" s="21"/>
      <c r="AF88" s="21"/>
      <c r="AG88" s="21"/>
      <c r="AH88" s="21">
        <f>IF(ISBLANK($X88),0, LOOKUP($X88,[1]Skill!$A:$A,[1]Skill!$Q:$Q)*$Y88/100)+
IF(ISBLANK($Z88),0, LOOKUP($Z88,[1]Skill!$A:$A,[1]Skill!$Q:$Q)*$AA88/100)+
IF(ISBLANK($AB88),0, LOOKUP($AB88,[1]Skill!$A:$A,[1]Skill!$Q:$Q)*$AC88/100)+
IF(ISBLANK($AD88),0, LOOKUP($AD88,[1]Skill!$A:$A,[1]Skill!$Q:$Q)*$AE88/100)+
IF(ISBLANK($AF88),0, LOOKUP($AF88,[1]Skill!$A:$A,[1]Skill!$Q:$Q)*$AG88/100)</f>
        <v>1067.5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4" t="str">
        <f t="shared" si="5"/>
        <v>0;0;0;0;0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21">
        <v>0</v>
      </c>
      <c r="AX88" s="4" t="str">
        <f t="shared" si="4"/>
        <v>0;0;0;0;0;0;0;0;0</v>
      </c>
      <c r="AY88" s="4">
        <v>6</v>
      </c>
      <c r="AZ88" s="4">
        <v>85</v>
      </c>
      <c r="BA88" s="4"/>
      <c r="BB88" s="21">
        <v>0</v>
      </c>
      <c r="BC88" s="22">
        <v>0</v>
      </c>
      <c r="BD88" s="30">
        <v>0.33770489999999997</v>
      </c>
      <c r="BE88" s="22" t="s">
        <v>1255</v>
      </c>
    </row>
    <row r="89" spans="1:57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1</v>
      </c>
      <c r="F89" s="4">
        <v>8</v>
      </c>
      <c r="G89" s="4">
        <v>0</v>
      </c>
      <c r="H89" s="4">
        <v>1</v>
      </c>
      <c r="I89" s="4">
        <v>9</v>
      </c>
      <c r="J89" s="4">
        <v>18</v>
      </c>
      <c r="K89" s="4">
        <v>-2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15">
        <f t="shared" si="3"/>
        <v>43.2</v>
      </c>
      <c r="T89" s="4">
        <v>10</v>
      </c>
      <c r="U89" s="4">
        <v>15</v>
      </c>
      <c r="V89" s="4" t="s">
        <v>105</v>
      </c>
      <c r="W89" s="4" t="s">
        <v>1085</v>
      </c>
      <c r="X89" s="43">
        <v>55000115</v>
      </c>
      <c r="Y89" s="21">
        <v>25</v>
      </c>
      <c r="Z89" s="21">
        <v>55000116</v>
      </c>
      <c r="AA89" s="21">
        <v>40</v>
      </c>
      <c r="AB89" s="21">
        <v>55010017</v>
      </c>
      <c r="AC89" s="21">
        <v>100</v>
      </c>
      <c r="AD89" s="21">
        <v>55010028</v>
      </c>
      <c r="AE89" s="21">
        <v>100</v>
      </c>
      <c r="AF89" s="21"/>
      <c r="AG89" s="21"/>
      <c r="AH89" s="21">
        <f>IF(ISBLANK($X89),0, LOOKUP($X89,[1]Skill!$A:$A,[1]Skill!$Q:$Q)*$Y89/100)+
IF(ISBLANK($Z89),0, LOOKUP($Z89,[1]Skill!$A:$A,[1]Skill!$Q:$Q)*$AA89/100)+
IF(ISBLANK($AB89),0, LOOKUP($AB89,[1]Skill!$A:$A,[1]Skill!$Q:$Q)*$AC89/100)+
IF(ISBLANK($AD89),0, LOOKUP($AD89,[1]Skill!$A:$A,[1]Skill!$Q:$Q)*$AE89/100)+
IF(ISBLANK($AF89),0, LOOKUP($AF89,[1]Skill!$A:$A,[1]Skill!$Q:$Q)*$AG89/100)</f>
        <v>1820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4" t="str">
        <f t="shared" si="5"/>
        <v>0;0;0;0;0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4" t="str">
        <f t="shared" si="4"/>
        <v>0;0;0;0;0;0;0;0;0</v>
      </c>
      <c r="AY89" s="4">
        <v>6</v>
      </c>
      <c r="AZ89" s="4">
        <v>86</v>
      </c>
      <c r="BA89" s="4"/>
      <c r="BB89" s="21">
        <v>0</v>
      </c>
      <c r="BC89" s="22">
        <v>0</v>
      </c>
      <c r="BD89" s="30">
        <v>0.32131150000000003</v>
      </c>
      <c r="BE89" s="22" t="s">
        <v>1255</v>
      </c>
    </row>
    <row r="90" spans="1:57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v>4</v>
      </c>
      <c r="I90" s="4">
        <v>9</v>
      </c>
      <c r="J90" s="4">
        <v>-15</v>
      </c>
      <c r="K90" s="4">
        <v>-2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15">
        <f t="shared" si="3"/>
        <v>-6.2</v>
      </c>
      <c r="T90" s="4">
        <v>10</v>
      </c>
      <c r="U90" s="4">
        <v>20</v>
      </c>
      <c r="V90" s="4" t="s">
        <v>107</v>
      </c>
      <c r="W90" s="4" t="s">
        <v>1086</v>
      </c>
      <c r="X90" s="43">
        <v>55000002</v>
      </c>
      <c r="Y90" s="21">
        <v>100</v>
      </c>
      <c r="Z90" s="21">
        <v>55000117</v>
      </c>
      <c r="AA90" s="21">
        <v>100</v>
      </c>
      <c r="AB90" s="21"/>
      <c r="AC90" s="21"/>
      <c r="AD90" s="21"/>
      <c r="AE90" s="21"/>
      <c r="AF90" s="21"/>
      <c r="AG90" s="21"/>
      <c r="AH90" s="21">
        <f>IF(ISBLANK($X90),0, LOOKUP($X90,[1]Skill!$A:$A,[1]Skill!$Q:$Q)*$Y90/100)+
IF(ISBLANK($Z90),0, LOOKUP($Z90,[1]Skill!$A:$A,[1]Skill!$Q:$Q)*$AA90/100)+
IF(ISBLANK($AB90),0, LOOKUP($AB90,[1]Skill!$A:$A,[1]Skill!$Q:$Q)*$AC90/100)+
IF(ISBLANK($AD90),0, LOOKUP($AD90,[1]Skill!$A:$A,[1]Skill!$Q:$Q)*$AE90/100)+
IF(ISBLANK($AF90),0, LOOKUP($AF90,[1]Skill!$A:$A,[1]Skill!$Q:$Q)*$AG90/100)</f>
        <v>180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4" t="str">
        <f t="shared" si="5"/>
        <v>0;0;0;0;0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>
        <v>0</v>
      </c>
      <c r="AX90" s="4" t="str">
        <f t="shared" si="4"/>
        <v>0;0;0;0;0;0;0;0;0</v>
      </c>
      <c r="AY90" s="4">
        <v>6</v>
      </c>
      <c r="AZ90" s="4">
        <v>87</v>
      </c>
      <c r="BA90" s="4"/>
      <c r="BB90" s="21">
        <v>0</v>
      </c>
      <c r="BC90" s="22">
        <v>0</v>
      </c>
      <c r="BD90" s="30">
        <v>0.67213109999999998</v>
      </c>
      <c r="BE90" s="22" t="s">
        <v>1255</v>
      </c>
    </row>
    <row r="91" spans="1:57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v>3</v>
      </c>
      <c r="I91" s="4">
        <v>8</v>
      </c>
      <c r="J91" s="4">
        <v>-19</v>
      </c>
      <c r="K91" s="4">
        <v>-2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15">
        <f t="shared" si="3"/>
        <v>-3.9499999999999993</v>
      </c>
      <c r="T91" s="4">
        <v>10</v>
      </c>
      <c r="U91" s="4">
        <v>15</v>
      </c>
      <c r="V91" s="4" t="s">
        <v>105</v>
      </c>
      <c r="W91" s="4" t="s">
        <v>1087</v>
      </c>
      <c r="X91" s="43">
        <v>55000118</v>
      </c>
      <c r="Y91" s="21">
        <v>100</v>
      </c>
      <c r="Z91" s="21">
        <v>55000243</v>
      </c>
      <c r="AA91" s="21">
        <v>100</v>
      </c>
      <c r="AB91" s="21">
        <v>55010028</v>
      </c>
      <c r="AC91" s="21">
        <v>100</v>
      </c>
      <c r="AD91" s="21"/>
      <c r="AE91" s="21"/>
      <c r="AF91" s="21"/>
      <c r="AG91" s="21"/>
      <c r="AH91" s="21">
        <f>IF(ISBLANK($X91),0, LOOKUP($X91,[1]Skill!$A:$A,[1]Skill!$Q:$Q)*$Y91/100)+
IF(ISBLANK($Z91),0, LOOKUP($Z91,[1]Skill!$A:$A,[1]Skill!$Q:$Q)*$AA91/100)+
IF(ISBLANK($AB91),0, LOOKUP($AB91,[1]Skill!$A:$A,[1]Skill!$Q:$Q)*$AC91/100)+
IF(ISBLANK($AD91),0, LOOKUP($AD91,[1]Skill!$A:$A,[1]Skill!$Q:$Q)*$AE91/100)+
IF(ISBLANK($AF91),0, LOOKUP($AF91,[1]Skill!$A:$A,[1]Skill!$Q:$Q)*$AG91/100)</f>
        <v>905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4" t="str">
        <f t="shared" si="5"/>
        <v>0;0;0;0;0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4" t="str">
        <f t="shared" si="4"/>
        <v>0;0;0;0;0;0;0;0;0</v>
      </c>
      <c r="AY91" s="4">
        <v>6</v>
      </c>
      <c r="AZ91" s="4">
        <v>88</v>
      </c>
      <c r="BA91" s="4"/>
      <c r="BB91" s="21">
        <v>0</v>
      </c>
      <c r="BC91" s="22">
        <v>0</v>
      </c>
      <c r="BD91" s="30">
        <v>0.5</v>
      </c>
      <c r="BE91" s="22" t="s">
        <v>1255</v>
      </c>
    </row>
    <row r="92" spans="1:57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v>3</v>
      </c>
      <c r="I92" s="4">
        <v>28</v>
      </c>
      <c r="J92" s="4">
        <v>-15</v>
      </c>
      <c r="K92" s="9">
        <v>-6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15">
        <f t="shared" si="3"/>
        <v>10.719999999999999</v>
      </c>
      <c r="T92" s="4">
        <v>10</v>
      </c>
      <c r="U92" s="4">
        <v>20</v>
      </c>
      <c r="V92" s="4" t="s">
        <v>16</v>
      </c>
      <c r="W92" s="4" t="s">
        <v>1088</v>
      </c>
      <c r="X92" s="43">
        <v>55000005</v>
      </c>
      <c r="Y92" s="21">
        <v>100</v>
      </c>
      <c r="Z92" s="21">
        <v>55000279</v>
      </c>
      <c r="AA92" s="21">
        <v>30</v>
      </c>
      <c r="AB92" s="21"/>
      <c r="AC92" s="21"/>
      <c r="AD92" s="21"/>
      <c r="AE92" s="21"/>
      <c r="AF92" s="21"/>
      <c r="AG92" s="21"/>
      <c r="AH92" s="21">
        <f>IF(ISBLANK($X92),0, LOOKUP($X92,[1]Skill!$A:$A,[1]Skill!$Q:$Q)*$Y92/100)+
IF(ISBLANK($Z92),0, LOOKUP($Z92,[1]Skill!$A:$A,[1]Skill!$Q:$Q)*$AA92/100)+
IF(ISBLANK($AB92),0, LOOKUP($AB92,[1]Skill!$A:$A,[1]Skill!$Q:$Q)*$AC92/100)+
IF(ISBLANK($AD92),0, LOOKUP($AD92,[1]Skill!$A:$A,[1]Skill!$Q:$Q)*$AE92/100)+
IF(ISBLANK($AF92),0, LOOKUP($AF92,[1]Skill!$A:$A,[1]Skill!$Q:$Q)*$AG92/100)</f>
        <v>372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4" t="str">
        <f t="shared" si="5"/>
        <v>0;0;0;0;0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4" t="str">
        <f t="shared" si="4"/>
        <v>0;0;0;0;0;0;0;0;0</v>
      </c>
      <c r="AY92" s="4">
        <v>6</v>
      </c>
      <c r="AZ92" s="4">
        <v>89</v>
      </c>
      <c r="BA92" s="4"/>
      <c r="BB92" s="21">
        <v>0</v>
      </c>
      <c r="BC92" s="22">
        <v>0</v>
      </c>
      <c r="BD92" s="30">
        <v>0.47868850000000002</v>
      </c>
      <c r="BE92" s="22" t="s">
        <v>1255</v>
      </c>
    </row>
    <row r="93" spans="1:57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v>2</v>
      </c>
      <c r="I93" s="4">
        <v>-1</v>
      </c>
      <c r="J93" s="4">
        <v>-4</v>
      </c>
      <c r="K93" s="4">
        <v>-1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15">
        <f t="shared" si="3"/>
        <v>2</v>
      </c>
      <c r="T93" s="4">
        <v>10</v>
      </c>
      <c r="U93" s="4">
        <v>12</v>
      </c>
      <c r="V93" s="4" t="s">
        <v>111</v>
      </c>
      <c r="W93" s="4" t="s">
        <v>1274</v>
      </c>
      <c r="X93" s="43">
        <v>55000115</v>
      </c>
      <c r="Y93" s="21">
        <v>70</v>
      </c>
      <c r="Z93" s="21">
        <v>55000187</v>
      </c>
      <c r="AA93" s="21">
        <v>100</v>
      </c>
      <c r="AB93" s="21">
        <v>55010017</v>
      </c>
      <c r="AC93" s="21">
        <v>100</v>
      </c>
      <c r="AD93" s="21"/>
      <c r="AE93" s="21"/>
      <c r="AF93" s="21"/>
      <c r="AG93" s="21"/>
      <c r="AH93" s="21">
        <f>IF(ISBLANK($X93),0, LOOKUP($X93,[1]Skill!$A:$A,[1]Skill!$Q:$Q)*$Y93/100)+
IF(ISBLANK($Z93),0, LOOKUP($Z93,[1]Skill!$A:$A,[1]Skill!$Q:$Q)*$AA93/100)+
IF(ISBLANK($AB93),0, LOOKUP($AB93,[1]Skill!$A:$A,[1]Skill!$Q:$Q)*$AC93/100)+
IF(ISBLANK($AD93),0, LOOKUP($AD93,[1]Skill!$A:$A,[1]Skill!$Q:$Q)*$AE93/100)+
IF(ISBLANK($AF93),0, LOOKUP($AF93,[1]Skill!$A:$A,[1]Skill!$Q:$Q)*$AG93/100)</f>
        <v>800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4" t="str">
        <f t="shared" si="5"/>
        <v>0;0;0;0;0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21">
        <v>0</v>
      </c>
      <c r="AX93" s="4" t="str">
        <f t="shared" si="4"/>
        <v>0;0;0;0;0;0;0;0;0</v>
      </c>
      <c r="AY93" s="4">
        <v>6</v>
      </c>
      <c r="AZ93" s="4">
        <v>90</v>
      </c>
      <c r="BA93" s="4"/>
      <c r="BB93" s="21">
        <v>0</v>
      </c>
      <c r="BC93" s="22">
        <v>0</v>
      </c>
      <c r="BD93" s="30">
        <v>0.3327869</v>
      </c>
      <c r="BE93" s="22" t="s">
        <v>1255</v>
      </c>
    </row>
    <row r="94" spans="1:57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v>5</v>
      </c>
      <c r="I94" s="4">
        <v>28</v>
      </c>
      <c r="J94" s="4">
        <v>14</v>
      </c>
      <c r="K94" s="4">
        <v>-3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15">
        <f t="shared" si="3"/>
        <v>51.32</v>
      </c>
      <c r="T94" s="4">
        <v>10</v>
      </c>
      <c r="U94" s="4">
        <v>15</v>
      </c>
      <c r="V94" s="4" t="s">
        <v>78</v>
      </c>
      <c r="W94" s="4" t="s">
        <v>1089</v>
      </c>
      <c r="X94" s="43">
        <v>55000005</v>
      </c>
      <c r="Y94" s="21">
        <v>100</v>
      </c>
      <c r="Z94" s="21">
        <v>55000236</v>
      </c>
      <c r="AA94" s="21">
        <v>100</v>
      </c>
      <c r="AB94" s="21">
        <v>55010030</v>
      </c>
      <c r="AC94" s="21">
        <v>100</v>
      </c>
      <c r="AD94" s="21"/>
      <c r="AE94" s="21"/>
      <c r="AF94" s="21"/>
      <c r="AG94" s="21"/>
      <c r="AH94" s="21">
        <f>IF(ISBLANK($X94),0, LOOKUP($X94,[1]Skill!$A:$A,[1]Skill!$Q:$Q)*$Y94/100)+
IF(ISBLANK($Z94),0, LOOKUP($Z94,[1]Skill!$A:$A,[1]Skill!$Q:$Q)*$AA94/100)+
IF(ISBLANK($AB94),0, LOOKUP($AB94,[1]Skill!$A:$A,[1]Skill!$Q:$Q)*$AC94/100)+
IF(ISBLANK($AD94),0, LOOKUP($AD94,[1]Skill!$A:$A,[1]Skill!$Q:$Q)*$AE94/100)+
IF(ISBLANK($AF94),0, LOOKUP($AF94,[1]Skill!$A:$A,[1]Skill!$Q:$Q)*$AG94/100)</f>
        <v>1232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4" t="str">
        <f t="shared" si="5"/>
        <v>0;0;0;0;0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4" t="str">
        <f t="shared" si="4"/>
        <v>0;0;0;0;0;0;0;0;0</v>
      </c>
      <c r="AY94" s="4">
        <v>5</v>
      </c>
      <c r="AZ94" s="4">
        <v>91</v>
      </c>
      <c r="BA94" s="4"/>
      <c r="BB94" s="21">
        <v>0</v>
      </c>
      <c r="BC94" s="22">
        <v>0</v>
      </c>
      <c r="BD94" s="30">
        <v>0.84262289999999995</v>
      </c>
      <c r="BE94" s="22" t="s">
        <v>1255</v>
      </c>
    </row>
    <row r="95" spans="1:57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v>3</v>
      </c>
      <c r="I95" s="4">
        <v>-9</v>
      </c>
      <c r="J95" s="4">
        <v>8</v>
      </c>
      <c r="K95" s="4">
        <v>-3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15">
        <f t="shared" si="3"/>
        <v>6.3000000000000007</v>
      </c>
      <c r="T95" s="4">
        <v>10</v>
      </c>
      <c r="U95" s="4">
        <v>20</v>
      </c>
      <c r="V95" s="4" t="s">
        <v>107</v>
      </c>
      <c r="W95" s="4" t="s">
        <v>1275</v>
      </c>
      <c r="X95" s="43">
        <v>55000114</v>
      </c>
      <c r="Y95" s="21">
        <v>20</v>
      </c>
      <c r="Z95" s="21">
        <v>55000119</v>
      </c>
      <c r="AA95" s="21">
        <v>50</v>
      </c>
      <c r="AB95" s="21">
        <v>55010012</v>
      </c>
      <c r="AC95" s="21">
        <v>100</v>
      </c>
      <c r="AD95" s="21"/>
      <c r="AE95" s="21"/>
      <c r="AF95" s="21"/>
      <c r="AG95" s="21"/>
      <c r="AH95" s="21">
        <f>IF(ISBLANK($X95),0, LOOKUP($X95,[1]Skill!$A:$A,[1]Skill!$Q:$Q)*$Y95/100)+
IF(ISBLANK($Z95),0, LOOKUP($Z95,[1]Skill!$A:$A,[1]Skill!$Q:$Q)*$AA95/100)+
IF(ISBLANK($AB95),0, LOOKUP($AB95,[1]Skill!$A:$A,[1]Skill!$Q:$Q)*$AC95/100)+
IF(ISBLANK($AD95),0, LOOKUP($AD95,[1]Skill!$A:$A,[1]Skill!$Q:$Q)*$AE95/100)+
IF(ISBLANK($AF95),0, LOOKUP($AF95,[1]Skill!$A:$A,[1]Skill!$Q:$Q)*$AG95/100)</f>
        <v>1030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4" t="str">
        <f t="shared" si="5"/>
        <v>0;0;0;0;0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21">
        <v>0</v>
      </c>
      <c r="AX95" s="4" t="str">
        <f t="shared" si="4"/>
        <v>0;0;0;0;0;0;0;0;0</v>
      </c>
      <c r="AY95" s="4">
        <v>6</v>
      </c>
      <c r="AZ95" s="4">
        <v>92</v>
      </c>
      <c r="BA95" s="4"/>
      <c r="BB95" s="21">
        <v>0</v>
      </c>
      <c r="BC95" s="22">
        <v>0</v>
      </c>
      <c r="BD95" s="30">
        <v>0.48688520000000002</v>
      </c>
      <c r="BE95" s="22" t="s">
        <v>1255</v>
      </c>
    </row>
    <row r="96" spans="1:57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v>4</v>
      </c>
      <c r="I96" s="4">
        <v>9</v>
      </c>
      <c r="J96" s="4">
        <v>-10</v>
      </c>
      <c r="K96" s="4">
        <v>-7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15">
        <f t="shared" si="3"/>
        <v>2.1300000000000008</v>
      </c>
      <c r="T96" s="4">
        <v>10</v>
      </c>
      <c r="U96" s="4">
        <v>0</v>
      </c>
      <c r="V96" s="4" t="s">
        <v>2</v>
      </c>
      <c r="W96" s="4" t="s">
        <v>1090</v>
      </c>
      <c r="X96" s="43">
        <v>55000002</v>
      </c>
      <c r="Y96" s="21">
        <v>100</v>
      </c>
      <c r="Z96" s="21">
        <v>55000121</v>
      </c>
      <c r="AA96" s="21">
        <v>100</v>
      </c>
      <c r="AB96" s="21">
        <v>55010005</v>
      </c>
      <c r="AC96" s="21">
        <v>100</v>
      </c>
      <c r="AD96" s="21"/>
      <c r="AE96" s="21"/>
      <c r="AF96" s="21"/>
      <c r="AG96" s="21"/>
      <c r="AH96" s="21">
        <f>IF(ISBLANK($X96),0, LOOKUP($X96,[1]Skill!$A:$A,[1]Skill!$Q:$Q)*$Y96/100)+
IF(ISBLANK($Z96),0, LOOKUP($Z96,[1]Skill!$A:$A,[1]Skill!$Q:$Q)*$AA96/100)+
IF(ISBLANK($AB96),0, LOOKUP($AB96,[1]Skill!$A:$A,[1]Skill!$Q:$Q)*$AC96/100)+
IF(ISBLANK($AD96),0, LOOKUP($AD96,[1]Skill!$A:$A,[1]Skill!$Q:$Q)*$AE96/100)+
IF(ISBLANK($AF96),0, LOOKUP($AF96,[1]Skill!$A:$A,[1]Skill!$Q:$Q)*$AG96/100)</f>
        <v>1013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4" t="str">
        <f t="shared" si="5"/>
        <v>0;0;0;0;0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4" t="str">
        <f t="shared" si="4"/>
        <v>0;0;0;0;0;0;0;0;0</v>
      </c>
      <c r="AY96" s="4">
        <v>6</v>
      </c>
      <c r="AZ96" s="4">
        <v>93</v>
      </c>
      <c r="BA96" s="4"/>
      <c r="BB96" s="21">
        <v>0</v>
      </c>
      <c r="BC96" s="22">
        <v>0</v>
      </c>
      <c r="BD96" s="30">
        <v>0.66557379999999999</v>
      </c>
      <c r="BE96" s="22" t="s">
        <v>1255</v>
      </c>
    </row>
    <row r="97" spans="1:57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v>6</v>
      </c>
      <c r="I97" s="4">
        <v>11</v>
      </c>
      <c r="J97" s="4">
        <v>30</v>
      </c>
      <c r="K97" s="4">
        <v>3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15">
        <f t="shared" si="3"/>
        <v>64.84</v>
      </c>
      <c r="T97" s="4">
        <v>10</v>
      </c>
      <c r="U97" s="4">
        <v>10</v>
      </c>
      <c r="V97" s="4" t="s">
        <v>22</v>
      </c>
      <c r="W97" s="4" t="s">
        <v>1091</v>
      </c>
      <c r="X97" s="43">
        <v>55000123</v>
      </c>
      <c r="Y97" s="21">
        <v>100</v>
      </c>
      <c r="Z97" s="21">
        <v>55000244</v>
      </c>
      <c r="AA97" s="21">
        <v>30</v>
      </c>
      <c r="AB97" s="21">
        <v>55010007</v>
      </c>
      <c r="AC97" s="21">
        <v>100</v>
      </c>
      <c r="AD97" s="21">
        <v>55010009</v>
      </c>
      <c r="AE97" s="21">
        <v>100</v>
      </c>
      <c r="AF97" s="21">
        <v>55010011</v>
      </c>
      <c r="AG97" s="21">
        <v>100</v>
      </c>
      <c r="AH97" s="21">
        <f>IF(ISBLANK($X97),0, LOOKUP($X97,[1]Skill!$A:$A,[1]Skill!$Q:$Q)*$Y97/100)+
IF(ISBLANK($Z97),0, LOOKUP($Z97,[1]Skill!$A:$A,[1]Skill!$Q:$Q)*$AA97/100)+
IF(ISBLANK($AB97),0, LOOKUP($AB97,[1]Skill!$A:$A,[1]Skill!$Q:$Q)*$AC97/100)+
IF(ISBLANK($AD97),0, LOOKUP($AD97,[1]Skill!$A:$A,[1]Skill!$Q:$Q)*$AE97/100)+
IF(ISBLANK($AF97),0, LOOKUP($AF97,[1]Skill!$A:$A,[1]Skill!$Q:$Q)*$AG97/100)</f>
        <v>2084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4" t="str">
        <f t="shared" si="5"/>
        <v>0;0;0;0;0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21">
        <v>0</v>
      </c>
      <c r="AX97" s="4" t="str">
        <f t="shared" si="4"/>
        <v>0;0;0;0;0;0;0;0;0</v>
      </c>
      <c r="AY97" s="4">
        <v>3</v>
      </c>
      <c r="AZ97" s="4">
        <v>94</v>
      </c>
      <c r="BA97" s="4"/>
      <c r="BB97" s="21">
        <v>0</v>
      </c>
      <c r="BC97" s="22">
        <v>0</v>
      </c>
      <c r="BD97" s="30">
        <v>0.93114750000000002</v>
      </c>
      <c r="BE97" s="22" t="s">
        <v>1255</v>
      </c>
    </row>
    <row r="98" spans="1:57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v>3</v>
      </c>
      <c r="I98" s="4">
        <v>3</v>
      </c>
      <c r="J98" s="4">
        <v>10</v>
      </c>
      <c r="K98" s="4">
        <v>-1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15">
        <f t="shared" si="3"/>
        <v>24.9</v>
      </c>
      <c r="T98" s="4">
        <v>10</v>
      </c>
      <c r="U98" s="4">
        <v>0</v>
      </c>
      <c r="V98" s="4" t="s">
        <v>94</v>
      </c>
      <c r="W98" s="4" t="s">
        <v>1092</v>
      </c>
      <c r="X98" s="43">
        <v>55000245</v>
      </c>
      <c r="Y98" s="21">
        <v>20</v>
      </c>
      <c r="Z98" s="21">
        <v>55010001</v>
      </c>
      <c r="AA98" s="21">
        <v>100</v>
      </c>
      <c r="AB98" s="21">
        <v>55010028</v>
      </c>
      <c r="AC98" s="21">
        <v>100</v>
      </c>
      <c r="AD98" s="21"/>
      <c r="AE98" s="21"/>
      <c r="AF98" s="21"/>
      <c r="AG98" s="21"/>
      <c r="AH98" s="21">
        <f>IF(ISBLANK($X98),0, LOOKUP($X98,[1]Skill!$A:$A,[1]Skill!$Q:$Q)*$Y98/100)+
IF(ISBLANK($Z98),0, LOOKUP($Z98,[1]Skill!$A:$A,[1]Skill!$Q:$Q)*$AA98/100)+
IF(ISBLANK($AB98),0, LOOKUP($AB98,[1]Skill!$A:$A,[1]Skill!$Q:$Q)*$AC98/100)+
IF(ISBLANK($AD98),0, LOOKUP($AD98,[1]Skill!$A:$A,[1]Skill!$Q:$Q)*$AE98/100)+
IF(ISBLANK($AF98),0, LOOKUP($AF98,[1]Skill!$A:$A,[1]Skill!$Q:$Q)*$AG98/100)</f>
        <v>1290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4" t="str">
        <f t="shared" si="5"/>
        <v>0;0;0;0;0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4" t="str">
        <f t="shared" si="4"/>
        <v>0;0;0;0;0;0;0;0;0</v>
      </c>
      <c r="AY98" s="4">
        <v>6</v>
      </c>
      <c r="AZ98" s="4">
        <v>95</v>
      </c>
      <c r="BA98" s="4"/>
      <c r="BB98" s="21">
        <v>0</v>
      </c>
      <c r="BC98" s="22">
        <v>0</v>
      </c>
      <c r="BD98" s="30">
        <v>0.51803279999999996</v>
      </c>
      <c r="BE98" s="22" t="s">
        <v>1255</v>
      </c>
    </row>
    <row r="99" spans="1:57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v>2</v>
      </c>
      <c r="I99" s="4">
        <v>13</v>
      </c>
      <c r="J99" s="4">
        <v>0</v>
      </c>
      <c r="K99" s="4">
        <v>-3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15">
        <f t="shared" si="3"/>
        <v>12.32</v>
      </c>
      <c r="T99" s="4">
        <v>50</v>
      </c>
      <c r="U99" s="4">
        <v>0</v>
      </c>
      <c r="V99" s="4" t="s">
        <v>1244</v>
      </c>
      <c r="W99" s="4" t="s">
        <v>1276</v>
      </c>
      <c r="X99" s="43">
        <v>55000246</v>
      </c>
      <c r="Y99" s="21">
        <v>100</v>
      </c>
      <c r="Z99" s="21">
        <v>55000247</v>
      </c>
      <c r="AA99" s="21">
        <v>100</v>
      </c>
      <c r="AB99" s="21"/>
      <c r="AC99" s="21"/>
      <c r="AD99" s="21"/>
      <c r="AE99" s="21"/>
      <c r="AF99" s="21"/>
      <c r="AG99" s="21"/>
      <c r="AH99" s="21">
        <f>IF(ISBLANK($X99),0, LOOKUP($X99,[1]Skill!$A:$A,[1]Skill!$Q:$Q)*$Y99/100)+
IF(ISBLANK($Z99),0, LOOKUP($Z99,[1]Skill!$A:$A,[1]Skill!$Q:$Q)*$AA99/100)+
IF(ISBLANK($AB99),0, LOOKUP($AB99,[1]Skill!$A:$A,[1]Skill!$Q:$Q)*$AC99/100)+
IF(ISBLANK($AD99),0, LOOKUP($AD99,[1]Skill!$A:$A,[1]Skill!$Q:$Q)*$AE99/100)+
IF(ISBLANK($AF99),0, LOOKUP($AF99,[1]Skill!$A:$A,[1]Skill!$Q:$Q)*$AG99/100)</f>
        <v>232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4" t="str">
        <f t="shared" si="5"/>
        <v>0;0;0;0;0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4" t="str">
        <f t="shared" si="4"/>
        <v>0;0;0;0;0;0;0;0;0</v>
      </c>
      <c r="AY99" s="4">
        <v>6</v>
      </c>
      <c r="AZ99" s="4">
        <v>96</v>
      </c>
      <c r="BA99" s="4"/>
      <c r="BB99" s="21">
        <v>0</v>
      </c>
      <c r="BC99" s="22">
        <v>0</v>
      </c>
      <c r="BD99" s="30">
        <v>0.36393439999999999</v>
      </c>
      <c r="BE99" s="22" t="s">
        <v>1255</v>
      </c>
    </row>
    <row r="100" spans="1:57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v>7</v>
      </c>
      <c r="I100" s="4">
        <v>23</v>
      </c>
      <c r="J100" s="4">
        <v>5</v>
      </c>
      <c r="K100" s="7">
        <v>1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15">
        <f t="shared" si="3"/>
        <v>43.46</v>
      </c>
      <c r="T100" s="4">
        <v>10</v>
      </c>
      <c r="U100" s="4">
        <v>10</v>
      </c>
      <c r="V100" s="4" t="s">
        <v>78</v>
      </c>
      <c r="W100" s="4" t="s">
        <v>1277</v>
      </c>
      <c r="X100" s="43">
        <v>55000040</v>
      </c>
      <c r="Y100" s="21">
        <v>12</v>
      </c>
      <c r="Z100" s="21">
        <v>55000124</v>
      </c>
      <c r="AA100" s="21">
        <v>100</v>
      </c>
      <c r="AB100" s="21">
        <v>55000125</v>
      </c>
      <c r="AC100" s="21">
        <v>100</v>
      </c>
      <c r="AD100" s="21">
        <v>55000326</v>
      </c>
      <c r="AE100" s="21">
        <v>20</v>
      </c>
      <c r="AF100" s="21">
        <v>55010011</v>
      </c>
      <c r="AG100" s="21">
        <v>100</v>
      </c>
      <c r="AH100" s="21">
        <f>IF(ISBLANK($X100),0, LOOKUP($X100,[1]Skill!$A:$A,[1]Skill!$Q:$Q)*$Y100/100)+
IF(ISBLANK($Z100),0, LOOKUP($Z100,[1]Skill!$A:$A,[1]Skill!$Q:$Q)*$AA100/100)+
IF(ISBLANK($AB100),0, LOOKUP($AB100,[1]Skill!$A:$A,[1]Skill!$Q:$Q)*$AC100/100)+
IF(ISBLANK($AD100),0, LOOKUP($AD100,[1]Skill!$A:$A,[1]Skill!$Q:$Q)*$AE100/100)+
IF(ISBLANK($AF100),0, LOOKUP($AF100,[1]Skill!$A:$A,[1]Skill!$Q:$Q)*$AG100/100)</f>
        <v>1446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4" t="str">
        <f t="shared" si="5"/>
        <v>0;0;0;0;0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4" t="str">
        <f t="shared" si="4"/>
        <v>0;0;0;0;0;0;0;0;0</v>
      </c>
      <c r="AY100" s="4">
        <v>5</v>
      </c>
      <c r="AZ100" s="4">
        <v>97</v>
      </c>
      <c r="BA100" s="4" t="s">
        <v>80</v>
      </c>
      <c r="BB100" s="21">
        <v>0</v>
      </c>
      <c r="BC100" s="22">
        <v>0</v>
      </c>
      <c r="BD100" s="30">
        <v>0.94918029999999998</v>
      </c>
      <c r="BE100" s="22" t="s">
        <v>1255</v>
      </c>
    </row>
    <row r="101" spans="1:57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v>3</v>
      </c>
      <c r="I101" s="4">
        <v>9</v>
      </c>
      <c r="J101" s="4">
        <v>7</v>
      </c>
      <c r="K101" s="4">
        <v>-3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15">
        <f t="shared" si="3"/>
        <v>19.8</v>
      </c>
      <c r="T101" s="4">
        <v>10</v>
      </c>
      <c r="U101" s="4">
        <v>20</v>
      </c>
      <c r="V101" s="4" t="s">
        <v>4</v>
      </c>
      <c r="W101" s="4" t="s">
        <v>1278</v>
      </c>
      <c r="X101" s="43">
        <v>55000126</v>
      </c>
      <c r="Y101" s="21">
        <v>20</v>
      </c>
      <c r="Z101" s="21">
        <v>55010004</v>
      </c>
      <c r="AA101" s="21">
        <v>100</v>
      </c>
      <c r="AB101" s="21"/>
      <c r="AC101" s="21"/>
      <c r="AD101" s="21"/>
      <c r="AE101" s="21"/>
      <c r="AF101" s="21"/>
      <c r="AG101" s="21"/>
      <c r="AH101" s="21">
        <f>IF(ISBLANK($X101),0, LOOKUP($X101,[1]Skill!$A:$A,[1]Skill!$Q:$Q)*$Y101/100)+
IF(ISBLANK($Z101),0, LOOKUP($Z101,[1]Skill!$A:$A,[1]Skill!$Q:$Q)*$AA101/100)+
IF(ISBLANK($AB101),0, LOOKUP($AB101,[1]Skill!$A:$A,[1]Skill!$Q:$Q)*$AC101/100)+
IF(ISBLANK($AD101),0, LOOKUP($AD101,[1]Skill!$A:$A,[1]Skill!$Q:$Q)*$AE101/100)+
IF(ISBLANK($AF101),0, LOOKUP($AF101,[1]Skill!$A:$A,[1]Skill!$Q:$Q)*$AG101/100)</f>
        <v>680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4" t="str">
        <f t="shared" si="5"/>
        <v>0;0;0;0;0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4" t="str">
        <f t="shared" si="4"/>
        <v>0;0;0;0;0;0;0;0;0</v>
      </c>
      <c r="AY101" s="4">
        <v>6</v>
      </c>
      <c r="AZ101" s="4">
        <v>98</v>
      </c>
      <c r="BA101" s="4"/>
      <c r="BB101" s="21">
        <v>0</v>
      </c>
      <c r="BC101" s="22">
        <v>0</v>
      </c>
      <c r="BD101" s="30">
        <v>0.60327869999999995</v>
      </c>
      <c r="BE101" s="22" t="s">
        <v>1255</v>
      </c>
    </row>
    <row r="102" spans="1:57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5</v>
      </c>
      <c r="F102" s="4">
        <v>9</v>
      </c>
      <c r="G102" s="4">
        <v>0</v>
      </c>
      <c r="H102" s="4">
        <v>5</v>
      </c>
      <c r="I102" s="4">
        <v>-5</v>
      </c>
      <c r="J102" s="4">
        <v>5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15">
        <f t="shared" si="3"/>
        <v>4</v>
      </c>
      <c r="T102" s="4">
        <v>10</v>
      </c>
      <c r="U102" s="4">
        <v>15</v>
      </c>
      <c r="V102" s="4" t="s">
        <v>16</v>
      </c>
      <c r="W102" s="4" t="s">
        <v>1093</v>
      </c>
      <c r="X102" s="43">
        <v>55000127</v>
      </c>
      <c r="Y102" s="21">
        <v>100</v>
      </c>
      <c r="Z102" s="21">
        <v>55000128</v>
      </c>
      <c r="AA102" s="21">
        <v>100</v>
      </c>
      <c r="AB102" s="21">
        <v>55000168</v>
      </c>
      <c r="AC102" s="21">
        <v>100</v>
      </c>
      <c r="AD102" s="21"/>
      <c r="AE102" s="21"/>
      <c r="AF102" s="21"/>
      <c r="AG102" s="21"/>
      <c r="AH102" s="21">
        <f>IF(ISBLANK($X102),0, LOOKUP($X102,[1]Skill!$A:$A,[1]Skill!$Q:$Q)*$Y102/100)+
IF(ISBLANK($Z102),0, LOOKUP($Z102,[1]Skill!$A:$A,[1]Skill!$Q:$Q)*$AA102/100)+
IF(ISBLANK($AB102),0, LOOKUP($AB102,[1]Skill!$A:$A,[1]Skill!$Q:$Q)*$AC102/100)+
IF(ISBLANK($AD102),0, LOOKUP($AD102,[1]Skill!$A:$A,[1]Skill!$Q:$Q)*$AE102/100)+
IF(ISBLANK($AF102),0, LOOKUP($AF102,[1]Skill!$A:$A,[1]Skill!$Q:$Q)*$AG102/100)</f>
        <v>400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4" t="str">
        <f t="shared" si="5"/>
        <v>0;0;0;0;0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21">
        <v>0</v>
      </c>
      <c r="AX102" s="4" t="str">
        <f t="shared" si="4"/>
        <v>0;0;0;0;0;0;0;0;0</v>
      </c>
      <c r="AY102" s="4">
        <v>4</v>
      </c>
      <c r="AZ102" s="4">
        <v>99</v>
      </c>
      <c r="BA102" s="4"/>
      <c r="BB102" s="21">
        <v>0</v>
      </c>
      <c r="BC102" s="22">
        <v>0</v>
      </c>
      <c r="BD102" s="30">
        <v>0.75737699999999997</v>
      </c>
      <c r="BE102" s="22" t="s">
        <v>1255</v>
      </c>
    </row>
    <row r="103" spans="1:57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v>1</v>
      </c>
      <c r="I103" s="4">
        <v>-15</v>
      </c>
      <c r="J103" s="4">
        <v>25</v>
      </c>
      <c r="K103" s="4">
        <v>-3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15">
        <f t="shared" si="3"/>
        <v>10</v>
      </c>
      <c r="T103" s="4">
        <v>10</v>
      </c>
      <c r="U103" s="4">
        <v>0</v>
      </c>
      <c r="V103" s="4" t="s">
        <v>9</v>
      </c>
      <c r="W103" s="4" t="s">
        <v>1279</v>
      </c>
      <c r="X103" s="43">
        <v>55000129</v>
      </c>
      <c r="Y103" s="21">
        <v>100</v>
      </c>
      <c r="Z103" s="21"/>
      <c r="AA103" s="21"/>
      <c r="AB103" s="21"/>
      <c r="AC103" s="21"/>
      <c r="AD103" s="21"/>
      <c r="AE103" s="21"/>
      <c r="AF103" s="21"/>
      <c r="AG103" s="21"/>
      <c r="AH103" s="21">
        <f>IF(ISBLANK($X103),0, LOOKUP($X103,[1]Skill!$A:$A,[1]Skill!$Q:$Q)*$Y103/100)+
IF(ISBLANK($Z103),0, LOOKUP($Z103,[1]Skill!$A:$A,[1]Skill!$Q:$Q)*$AA103/100)+
IF(ISBLANK($AB103),0, LOOKUP($AB103,[1]Skill!$A:$A,[1]Skill!$Q:$Q)*$AC103/100)+
IF(ISBLANK($AD103),0, LOOKUP($AD103,[1]Skill!$A:$A,[1]Skill!$Q:$Q)*$AE103/100)+
IF(ISBLANK($AF103),0, LOOKUP($AF103,[1]Skill!$A:$A,[1]Skill!$Q:$Q)*$AG103/100)</f>
        <v>300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4" t="str">
        <f t="shared" si="5"/>
        <v>0;0;0;0;0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4" t="str">
        <f t="shared" si="4"/>
        <v>0;0;0;0;0;0;0;0;0</v>
      </c>
      <c r="AY103" s="4">
        <v>6</v>
      </c>
      <c r="AZ103" s="4">
        <v>100</v>
      </c>
      <c r="BA103" s="4"/>
      <c r="BB103" s="21">
        <v>0</v>
      </c>
      <c r="BC103" s="22">
        <v>0</v>
      </c>
      <c r="BD103" s="30">
        <v>0.1032787</v>
      </c>
      <c r="BE103" s="22" t="s">
        <v>1255</v>
      </c>
    </row>
    <row r="104" spans="1:57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v>2</v>
      </c>
      <c r="I104" s="4">
        <v>17</v>
      </c>
      <c r="J104" s="4">
        <v>22</v>
      </c>
      <c r="K104" s="9">
        <v>-5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15">
        <f t="shared" si="3"/>
        <v>35.35</v>
      </c>
      <c r="T104" s="4">
        <v>10</v>
      </c>
      <c r="U104" s="4">
        <v>10</v>
      </c>
      <c r="V104" s="4" t="s">
        <v>4</v>
      </c>
      <c r="W104" s="4" t="s">
        <v>1329</v>
      </c>
      <c r="X104" s="43">
        <v>55000130</v>
      </c>
      <c r="Y104" s="21">
        <v>20</v>
      </c>
      <c r="Z104" s="21">
        <v>55000131</v>
      </c>
      <c r="AA104" s="21">
        <v>15</v>
      </c>
      <c r="AB104" s="21"/>
      <c r="AC104" s="21"/>
      <c r="AD104" s="21"/>
      <c r="AE104" s="21"/>
      <c r="AF104" s="21"/>
      <c r="AG104" s="21"/>
      <c r="AH104" s="21">
        <f>IF(ISBLANK($X104),0, LOOKUP($X104,[1]Skill!$A:$A,[1]Skill!$Q:$Q)*$Y104/100)+
IF(ISBLANK($Z104),0, LOOKUP($Z104,[1]Skill!$A:$A,[1]Skill!$Q:$Q)*$AA104/100)+
IF(ISBLANK($AB104),0, LOOKUP($AB104,[1]Skill!$A:$A,[1]Skill!$Q:$Q)*$AC104/100)+
IF(ISBLANK($AD104),0, LOOKUP($AD104,[1]Skill!$A:$A,[1]Skill!$Q:$Q)*$AE104/100)+
IF(ISBLANK($AF104),0, LOOKUP($AF104,[1]Skill!$A:$A,[1]Skill!$Q:$Q)*$AG104/100)</f>
        <v>135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4" t="str">
        <f t="shared" si="5"/>
        <v>0;0;0;0;0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4" t="str">
        <f t="shared" si="4"/>
        <v>0;0;0;0;0;0;0;0;0</v>
      </c>
      <c r="AY104" s="4">
        <v>6</v>
      </c>
      <c r="AZ104" s="4">
        <v>101</v>
      </c>
      <c r="BA104" s="4"/>
      <c r="BB104" s="21">
        <v>0</v>
      </c>
      <c r="BC104" s="22">
        <v>0</v>
      </c>
      <c r="BD104" s="30">
        <v>0.42622949999999998</v>
      </c>
      <c r="BE104" s="22" t="s">
        <v>1255</v>
      </c>
    </row>
    <row r="105" spans="1:57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v>2</v>
      </c>
      <c r="I105" s="4">
        <v>6</v>
      </c>
      <c r="J105" s="4">
        <v>-29</v>
      </c>
      <c r="K105" s="4">
        <v>-2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15">
        <f t="shared" si="3"/>
        <v>-19</v>
      </c>
      <c r="T105" s="4">
        <v>10</v>
      </c>
      <c r="U105" s="4">
        <v>20</v>
      </c>
      <c r="V105" s="4" t="s">
        <v>107</v>
      </c>
      <c r="W105" s="4" t="s">
        <v>1094</v>
      </c>
      <c r="X105" s="43">
        <v>55000132</v>
      </c>
      <c r="Y105" s="21">
        <v>100</v>
      </c>
      <c r="Z105" s="21">
        <v>55000269</v>
      </c>
      <c r="AA105" s="21">
        <v>100</v>
      </c>
      <c r="AB105" s="21"/>
      <c r="AC105" s="21"/>
      <c r="AD105" s="21"/>
      <c r="AE105" s="21"/>
      <c r="AF105" s="21"/>
      <c r="AG105" s="21"/>
      <c r="AH105" s="21">
        <f>IF(ISBLANK($X105),0, LOOKUP($X105,[1]Skill!$A:$A,[1]Skill!$Q:$Q)*$Y105/100)+
IF(ISBLANK($Z105),0, LOOKUP($Z105,[1]Skill!$A:$A,[1]Skill!$Q:$Q)*$AA105/100)+
IF(ISBLANK($AB105),0, LOOKUP($AB105,[1]Skill!$A:$A,[1]Skill!$Q:$Q)*$AC105/100)+
IF(ISBLANK($AD105),0, LOOKUP($AD105,[1]Skill!$A:$A,[1]Skill!$Q:$Q)*$AE105/100)+
IF(ISBLANK($AF105),0, LOOKUP($AF105,[1]Skill!$A:$A,[1]Skill!$Q:$Q)*$AG105/100)</f>
        <v>600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4" t="str">
        <f t="shared" si="5"/>
        <v>0;0;0;0;0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4" t="str">
        <f t="shared" si="4"/>
        <v>0;0;0;0;0;0;0;0;0</v>
      </c>
      <c r="AY105" s="4">
        <v>6</v>
      </c>
      <c r="AZ105" s="4">
        <v>102</v>
      </c>
      <c r="BA105" s="4"/>
      <c r="BB105" s="21">
        <v>0</v>
      </c>
      <c r="BC105" s="22">
        <v>0</v>
      </c>
      <c r="BD105" s="30">
        <v>0.2098361</v>
      </c>
      <c r="BE105" s="22" t="s">
        <v>1255</v>
      </c>
    </row>
    <row r="106" spans="1:57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v>1</v>
      </c>
      <c r="I106" s="4">
        <v>-10</v>
      </c>
      <c r="J106" s="4">
        <v>15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15">
        <f t="shared" si="3"/>
        <v>16</v>
      </c>
      <c r="T106" s="4">
        <v>10</v>
      </c>
      <c r="U106" s="4">
        <v>0</v>
      </c>
      <c r="V106" s="4" t="s">
        <v>9</v>
      </c>
      <c r="W106" s="4" t="s">
        <v>1095</v>
      </c>
      <c r="X106" s="43">
        <v>55000133</v>
      </c>
      <c r="Y106" s="21">
        <v>100</v>
      </c>
      <c r="Z106" s="21">
        <v>55010016</v>
      </c>
      <c r="AA106" s="21">
        <v>100</v>
      </c>
      <c r="AB106" s="21"/>
      <c r="AC106" s="21"/>
      <c r="AD106" s="21"/>
      <c r="AE106" s="21"/>
      <c r="AF106" s="21"/>
      <c r="AG106" s="21"/>
      <c r="AH106" s="21">
        <f>IF(ISBLANK($X106),0, LOOKUP($X106,[1]Skill!$A:$A,[1]Skill!$Q:$Q)*$Y106/100)+
IF(ISBLANK($Z106),0, LOOKUP($Z106,[1]Skill!$A:$A,[1]Skill!$Q:$Q)*$AA106/100)+
IF(ISBLANK($AB106),0, LOOKUP($AB106,[1]Skill!$A:$A,[1]Skill!$Q:$Q)*$AC106/100)+
IF(ISBLANK($AD106),0, LOOKUP($AD106,[1]Skill!$A:$A,[1]Skill!$Q:$Q)*$AE106/100)+
IF(ISBLANK($AF106),0, LOOKUP($AF106,[1]Skill!$A:$A,[1]Skill!$Q:$Q)*$AG106/100)</f>
        <v>1100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4" t="str">
        <f t="shared" si="5"/>
        <v>0;0;0;0;0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4" t="str">
        <f t="shared" si="4"/>
        <v>0;0;0;0;0;0;0;0;0</v>
      </c>
      <c r="AY106" s="4">
        <v>6</v>
      </c>
      <c r="AZ106" s="4">
        <v>103</v>
      </c>
      <c r="BA106" s="4"/>
      <c r="BB106" s="21">
        <v>0</v>
      </c>
      <c r="BC106" s="22">
        <v>0</v>
      </c>
      <c r="BD106" s="30">
        <v>4.262295E-2</v>
      </c>
      <c r="BE106" s="22" t="s">
        <v>1255</v>
      </c>
    </row>
    <row r="107" spans="1:57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13</v>
      </c>
      <c r="G107" s="4">
        <v>4</v>
      </c>
      <c r="H107" s="4">
        <v>2</v>
      </c>
      <c r="I107" s="4">
        <v>-13</v>
      </c>
      <c r="J107" s="4">
        <v>21</v>
      </c>
      <c r="K107" s="4">
        <v>-2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15">
        <f t="shared" si="3"/>
        <v>17</v>
      </c>
      <c r="T107" s="4">
        <v>10</v>
      </c>
      <c r="U107" s="4">
        <v>0</v>
      </c>
      <c r="V107" s="4" t="s">
        <v>9</v>
      </c>
      <c r="W107" s="4" t="s">
        <v>1280</v>
      </c>
      <c r="X107" s="43">
        <v>55000134</v>
      </c>
      <c r="Y107" s="21">
        <v>100</v>
      </c>
      <c r="Z107" s="21">
        <v>55010016</v>
      </c>
      <c r="AA107" s="21">
        <v>100</v>
      </c>
      <c r="AB107" s="21"/>
      <c r="AC107" s="21"/>
      <c r="AD107" s="21"/>
      <c r="AE107" s="21"/>
      <c r="AF107" s="21"/>
      <c r="AG107" s="21"/>
      <c r="AH107" s="21">
        <f>IF(ISBLANK($X107),0, LOOKUP($X107,[1]Skill!$A:$A,[1]Skill!$Q:$Q)*$Y107/100)+
IF(ISBLANK($Z107),0, LOOKUP($Z107,[1]Skill!$A:$A,[1]Skill!$Q:$Q)*$AA107/100)+
IF(ISBLANK($AB107),0, LOOKUP($AB107,[1]Skill!$A:$A,[1]Skill!$Q:$Q)*$AC107/100)+
IF(ISBLANK($AD107),0, LOOKUP($AD107,[1]Skill!$A:$A,[1]Skill!$Q:$Q)*$AE107/100)+
IF(ISBLANK($AF107),0, LOOKUP($AF107,[1]Skill!$A:$A,[1]Skill!$Q:$Q)*$AG107/100)</f>
        <v>1100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4" t="str">
        <f t="shared" si="5"/>
        <v>0;0;0;0;0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4" t="str">
        <f t="shared" si="4"/>
        <v>0;0;0;0;0;0;0;0;0</v>
      </c>
      <c r="AY107" s="4">
        <v>6</v>
      </c>
      <c r="AZ107" s="4">
        <v>104</v>
      </c>
      <c r="BA107" s="4"/>
      <c r="BB107" s="21">
        <v>0</v>
      </c>
      <c r="BC107" s="22">
        <v>0</v>
      </c>
      <c r="BD107" s="30">
        <v>5.2459020000000002E-2</v>
      </c>
      <c r="BE107" s="22" t="s">
        <v>1255</v>
      </c>
    </row>
    <row r="108" spans="1:57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v>6</v>
      </c>
      <c r="I108" s="4">
        <v>21</v>
      </c>
      <c r="J108" s="4">
        <v>10</v>
      </c>
      <c r="K108" s="4">
        <v>-3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15">
        <f t="shared" si="3"/>
        <v>39.46</v>
      </c>
      <c r="T108" s="4">
        <v>10</v>
      </c>
      <c r="U108" s="4">
        <v>10</v>
      </c>
      <c r="V108" s="4" t="s">
        <v>2</v>
      </c>
      <c r="W108" s="4" t="s">
        <v>1096</v>
      </c>
      <c r="X108" s="43">
        <v>55000017</v>
      </c>
      <c r="Y108" s="21">
        <v>100</v>
      </c>
      <c r="Z108" s="21">
        <v>55000039</v>
      </c>
      <c r="AA108" s="21">
        <v>12</v>
      </c>
      <c r="AB108" s="21">
        <v>55000082</v>
      </c>
      <c r="AC108" s="21">
        <v>40</v>
      </c>
      <c r="AD108" s="21">
        <v>55010007</v>
      </c>
      <c r="AE108" s="21">
        <v>100</v>
      </c>
      <c r="AF108" s="21"/>
      <c r="AG108" s="21"/>
      <c r="AH108" s="21">
        <f>IF(ISBLANK($X108),0, LOOKUP($X108,[1]Skill!$A:$A,[1]Skill!$Q:$Q)*$Y108/100)+
IF(ISBLANK($Z108),0, LOOKUP($Z108,[1]Skill!$A:$A,[1]Skill!$Q:$Q)*$AA108/100)+
IF(ISBLANK($AB108),0, LOOKUP($AB108,[1]Skill!$A:$A,[1]Skill!$Q:$Q)*$AC108/100)+
IF(ISBLANK($AD108),0, LOOKUP($AD108,[1]Skill!$A:$A,[1]Skill!$Q:$Q)*$AE108/100)+
IF(ISBLANK($AF108),0, LOOKUP($AF108,[1]Skill!$A:$A,[1]Skill!$Q:$Q)*$AG108/100)</f>
        <v>1146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4" t="str">
        <f t="shared" si="5"/>
        <v>0;0;0;0;0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4" t="str">
        <f t="shared" si="4"/>
        <v>0;0;0;0;0;0;0;0;0</v>
      </c>
      <c r="AY108" s="4">
        <v>4</v>
      </c>
      <c r="AZ108" s="4">
        <v>105</v>
      </c>
      <c r="BA108" s="4"/>
      <c r="BB108" s="21">
        <v>0</v>
      </c>
      <c r="BC108" s="22">
        <v>0</v>
      </c>
      <c r="BD108" s="30">
        <v>0.92622950000000004</v>
      </c>
      <c r="BE108" s="22" t="s">
        <v>1255</v>
      </c>
    </row>
    <row r="109" spans="1:57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v>1</v>
      </c>
      <c r="I109" s="4">
        <v>10</v>
      </c>
      <c r="J109" s="4">
        <v>0</v>
      </c>
      <c r="K109" s="4">
        <v>-1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15">
        <f t="shared" si="3"/>
        <v>22</v>
      </c>
      <c r="T109" s="4">
        <v>70</v>
      </c>
      <c r="U109" s="4">
        <v>0</v>
      </c>
      <c r="V109" s="4" t="s">
        <v>128</v>
      </c>
      <c r="W109" s="4" t="s">
        <v>1097</v>
      </c>
      <c r="X109" s="43">
        <v>55000135</v>
      </c>
      <c r="Y109" s="21">
        <v>100</v>
      </c>
      <c r="Z109" s="21">
        <v>55010005</v>
      </c>
      <c r="AA109" s="21">
        <v>100</v>
      </c>
      <c r="AB109" s="21">
        <v>55010019</v>
      </c>
      <c r="AC109" s="21">
        <v>100</v>
      </c>
      <c r="AD109" s="21">
        <v>55010028</v>
      </c>
      <c r="AE109" s="21">
        <v>100</v>
      </c>
      <c r="AF109" s="21"/>
      <c r="AG109" s="21"/>
      <c r="AH109" s="21">
        <f>IF(ISBLANK($X109),0, LOOKUP($X109,[1]Skill!$A:$A,[1]Skill!$Q:$Q)*$Y109/100)+
IF(ISBLANK($Z109),0, LOOKUP($Z109,[1]Skill!$A:$A,[1]Skill!$Q:$Q)*$AA109/100)+
IF(ISBLANK($AB109),0, LOOKUP($AB109,[1]Skill!$A:$A,[1]Skill!$Q:$Q)*$AC109/100)+
IF(ISBLANK($AD109),0, LOOKUP($AD109,[1]Skill!$A:$A,[1]Skill!$Q:$Q)*$AE109/100)+
IF(ISBLANK($AF109),0, LOOKUP($AF109,[1]Skill!$A:$A,[1]Skill!$Q:$Q)*$AG109/100)</f>
        <v>1300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4" t="str">
        <f t="shared" si="5"/>
        <v>0;0;0;0;0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4" t="str">
        <f t="shared" si="4"/>
        <v>0;0;0;0;0;0;0;0;0</v>
      </c>
      <c r="AY109" s="4">
        <v>6</v>
      </c>
      <c r="AZ109" s="4">
        <v>106</v>
      </c>
      <c r="BA109" s="4"/>
      <c r="BB109" s="21">
        <v>0</v>
      </c>
      <c r="BC109" s="22">
        <v>0</v>
      </c>
      <c r="BD109" s="30">
        <v>6.8852460000000004E-2</v>
      </c>
      <c r="BE109" s="22" t="s">
        <v>1255</v>
      </c>
    </row>
    <row r="110" spans="1:57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v>2</v>
      </c>
      <c r="I110" s="4">
        <v>10</v>
      </c>
      <c r="J110" s="4">
        <v>0</v>
      </c>
      <c r="K110" s="4">
        <v>-1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15">
        <f t="shared" si="3"/>
        <v>25.6</v>
      </c>
      <c r="T110" s="4">
        <v>70</v>
      </c>
      <c r="U110" s="4">
        <v>0</v>
      </c>
      <c r="V110" s="4" t="s">
        <v>130</v>
      </c>
      <c r="W110" s="4" t="s">
        <v>1098</v>
      </c>
      <c r="X110" s="43">
        <v>55000135</v>
      </c>
      <c r="Y110" s="21">
        <v>100</v>
      </c>
      <c r="Z110" s="21">
        <v>55000136</v>
      </c>
      <c r="AA110" s="21">
        <v>60</v>
      </c>
      <c r="AB110" s="21">
        <v>55010005</v>
      </c>
      <c r="AC110" s="21">
        <v>100</v>
      </c>
      <c r="AD110" s="21">
        <v>55010019</v>
      </c>
      <c r="AE110" s="21">
        <v>100</v>
      </c>
      <c r="AF110" s="21">
        <v>55010028</v>
      </c>
      <c r="AG110" s="21">
        <v>100</v>
      </c>
      <c r="AH110" s="21">
        <f>IF(ISBLANK($X110),0, LOOKUP($X110,[1]Skill!$A:$A,[1]Skill!$Q:$Q)*$Y110/100)+
IF(ISBLANK($Z110),0, LOOKUP($Z110,[1]Skill!$A:$A,[1]Skill!$Q:$Q)*$AA110/100)+
IF(ISBLANK($AB110),0, LOOKUP($AB110,[1]Skill!$A:$A,[1]Skill!$Q:$Q)*$AC110/100)+
IF(ISBLANK($AD110),0, LOOKUP($AD110,[1]Skill!$A:$A,[1]Skill!$Q:$Q)*$AE110/100)+
IF(ISBLANK($AF110),0, LOOKUP($AF110,[1]Skill!$A:$A,[1]Skill!$Q:$Q)*$AG110/100)</f>
        <v>1660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4" t="str">
        <f t="shared" si="5"/>
        <v>0;0;0;0;0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4" t="str">
        <f t="shared" si="4"/>
        <v>0;0;0;0;0;0;0;0;0</v>
      </c>
      <c r="AY110" s="4">
        <v>6</v>
      </c>
      <c r="AZ110" s="4">
        <v>107</v>
      </c>
      <c r="BA110" s="4"/>
      <c r="BB110" s="21">
        <v>0</v>
      </c>
      <c r="BC110" s="22">
        <v>0</v>
      </c>
      <c r="BD110" s="30">
        <v>0.24262300000000001</v>
      </c>
      <c r="BE110" s="22" t="s">
        <v>1255</v>
      </c>
    </row>
    <row r="111" spans="1:57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v>2</v>
      </c>
      <c r="I111" s="4">
        <v>7</v>
      </c>
      <c r="J111" s="4">
        <v>-9</v>
      </c>
      <c r="K111" s="4">
        <v>-3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15">
        <f t="shared" si="3"/>
        <v>22</v>
      </c>
      <c r="T111" s="4">
        <v>40</v>
      </c>
      <c r="U111" s="4">
        <v>0</v>
      </c>
      <c r="V111" s="4" t="s">
        <v>132</v>
      </c>
      <c r="W111" s="4" t="s">
        <v>1099</v>
      </c>
      <c r="X111" s="43">
        <v>55000038</v>
      </c>
      <c r="Y111" s="21">
        <v>30</v>
      </c>
      <c r="Z111" s="21">
        <v>55010005</v>
      </c>
      <c r="AA111" s="21">
        <v>100</v>
      </c>
      <c r="AB111" s="21">
        <v>55010019</v>
      </c>
      <c r="AC111" s="21">
        <v>100</v>
      </c>
      <c r="AD111" s="21">
        <v>55010025</v>
      </c>
      <c r="AE111" s="21">
        <v>100</v>
      </c>
      <c r="AF111" s="21">
        <v>55010028</v>
      </c>
      <c r="AG111" s="21">
        <v>100</v>
      </c>
      <c r="AH111" s="21">
        <f>IF(ISBLANK($X111),0, LOOKUP($X111,[1]Skill!$A:$A,[1]Skill!$Q:$Q)*$Y111/100)+
IF(ISBLANK($Z111),0, LOOKUP($Z111,[1]Skill!$A:$A,[1]Skill!$Q:$Q)*$AA111/100)+
IF(ISBLANK($AB111),0, LOOKUP($AB111,[1]Skill!$A:$A,[1]Skill!$Q:$Q)*$AC111/100)+
IF(ISBLANK($AD111),0, LOOKUP($AD111,[1]Skill!$A:$A,[1]Skill!$Q:$Q)*$AE111/100)+
IF(ISBLANK($AF111),0, LOOKUP($AF111,[1]Skill!$A:$A,[1]Skill!$Q:$Q)*$AG111/100)</f>
        <v>2700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4" t="str">
        <f t="shared" si="5"/>
        <v>0;0;0;0;0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4" t="str">
        <f t="shared" si="4"/>
        <v>0;0;0;0;0;0;0;0;0</v>
      </c>
      <c r="AY111" s="4">
        <v>6</v>
      </c>
      <c r="AZ111" s="4">
        <v>108</v>
      </c>
      <c r="BA111" s="4"/>
      <c r="BB111" s="21">
        <v>0</v>
      </c>
      <c r="BC111" s="22">
        <v>0</v>
      </c>
      <c r="BD111" s="30">
        <v>0.28360659999999999</v>
      </c>
      <c r="BE111" s="22" t="s">
        <v>1255</v>
      </c>
    </row>
    <row r="112" spans="1:57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v>3</v>
      </c>
      <c r="I112" s="4">
        <v>15</v>
      </c>
      <c r="J112" s="4">
        <v>-10</v>
      </c>
      <c r="K112" s="4">
        <v>-1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15">
        <f t="shared" si="3"/>
        <v>22</v>
      </c>
      <c r="T112" s="4">
        <v>40</v>
      </c>
      <c r="U112" s="4">
        <v>20</v>
      </c>
      <c r="V112" s="4" t="s">
        <v>118</v>
      </c>
      <c r="W112" s="4" t="s">
        <v>1281</v>
      </c>
      <c r="X112" s="43">
        <v>55010003</v>
      </c>
      <c r="Y112" s="21">
        <v>100</v>
      </c>
      <c r="Z112" s="21">
        <v>55010004</v>
      </c>
      <c r="AA112" s="21">
        <v>100</v>
      </c>
      <c r="AB112" s="21">
        <v>55010028</v>
      </c>
      <c r="AC112" s="21">
        <v>100</v>
      </c>
      <c r="AD112" s="21"/>
      <c r="AE112" s="21"/>
      <c r="AF112" s="21"/>
      <c r="AG112" s="21"/>
      <c r="AH112" s="21">
        <f>IF(ISBLANK($X112),0, LOOKUP($X112,[1]Skill!$A:$A,[1]Skill!$Q:$Q)*$Y112/100)+
IF(ISBLANK($Z112),0, LOOKUP($Z112,[1]Skill!$A:$A,[1]Skill!$Q:$Q)*$AA112/100)+
IF(ISBLANK($AB112),0, LOOKUP($AB112,[1]Skill!$A:$A,[1]Skill!$Q:$Q)*$AC112/100)+
IF(ISBLANK($AD112),0, LOOKUP($AD112,[1]Skill!$A:$A,[1]Skill!$Q:$Q)*$AE112/100)+
IF(ISBLANK($AF112),0, LOOKUP($AF112,[1]Skill!$A:$A,[1]Skill!$Q:$Q)*$AG112/100)</f>
        <v>1800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4" t="str">
        <f t="shared" si="5"/>
        <v>0;0;0;0;0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4" t="str">
        <f t="shared" si="4"/>
        <v>0;0;0;0;0;0;0;0;0</v>
      </c>
      <c r="AY112" s="4">
        <v>6</v>
      </c>
      <c r="AZ112" s="4">
        <v>109</v>
      </c>
      <c r="BA112" s="4"/>
      <c r="BB112" s="21">
        <v>0</v>
      </c>
      <c r="BC112" s="22">
        <v>0</v>
      </c>
      <c r="BD112" s="30">
        <v>0.5</v>
      </c>
      <c r="BE112" s="22" t="s">
        <v>1255</v>
      </c>
    </row>
    <row r="113" spans="1:57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v>3</v>
      </c>
      <c r="I113" s="4">
        <v>5</v>
      </c>
      <c r="J113" s="4">
        <v>5</v>
      </c>
      <c r="K113" s="4">
        <v>-1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15">
        <f t="shared" si="3"/>
        <v>15.66</v>
      </c>
      <c r="T113" s="4">
        <v>35</v>
      </c>
      <c r="U113" s="4">
        <v>17</v>
      </c>
      <c r="V113" s="4" t="s">
        <v>135</v>
      </c>
      <c r="W113" s="4" t="s">
        <v>1282</v>
      </c>
      <c r="X113" s="43">
        <v>55000018</v>
      </c>
      <c r="Y113" s="21">
        <v>100</v>
      </c>
      <c r="Z113" s="21">
        <v>55010003</v>
      </c>
      <c r="AA113" s="21">
        <v>100</v>
      </c>
      <c r="AB113" s="21"/>
      <c r="AC113" s="21"/>
      <c r="AD113" s="21"/>
      <c r="AE113" s="21"/>
      <c r="AF113" s="21"/>
      <c r="AG113" s="21"/>
      <c r="AH113" s="21">
        <f>IF(ISBLANK($X113),0, LOOKUP($X113,[1]Skill!$A:$A,[1]Skill!$Q:$Q)*$Y113/100)+
IF(ISBLANK($Z113),0, LOOKUP($Z113,[1]Skill!$A:$A,[1]Skill!$Q:$Q)*$AA113/100)+
IF(ISBLANK($AB113),0, LOOKUP($AB113,[1]Skill!$A:$A,[1]Skill!$Q:$Q)*$AC113/100)+
IF(ISBLANK($AD113),0, LOOKUP($AD113,[1]Skill!$A:$A,[1]Skill!$Q:$Q)*$AE113/100)+
IF(ISBLANK($AF113),0, LOOKUP($AF113,[1]Skill!$A:$A,[1]Skill!$Q:$Q)*$AG113/100)</f>
        <v>666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4" t="str">
        <f t="shared" si="5"/>
        <v>0;0;0;0;0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4" t="str">
        <f t="shared" si="4"/>
        <v>0;0;0;0;0;0;0;0;0</v>
      </c>
      <c r="AY113" s="4">
        <v>6</v>
      </c>
      <c r="AZ113" s="4">
        <v>110</v>
      </c>
      <c r="BA113" s="4"/>
      <c r="BB113" s="21">
        <v>0</v>
      </c>
      <c r="BC113" s="22">
        <v>0</v>
      </c>
      <c r="BD113" s="30">
        <v>0.51147540000000002</v>
      </c>
      <c r="BE113" s="22" t="s">
        <v>1255</v>
      </c>
    </row>
    <row r="114" spans="1:57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v>7</v>
      </c>
      <c r="I114" s="4">
        <v>11</v>
      </c>
      <c r="J114" s="4">
        <v>18</v>
      </c>
      <c r="K114" s="7">
        <v>1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15">
        <f t="shared" si="3"/>
        <v>43.46</v>
      </c>
      <c r="T114" s="4">
        <v>10</v>
      </c>
      <c r="U114" s="4">
        <v>10</v>
      </c>
      <c r="V114" s="4" t="s">
        <v>89</v>
      </c>
      <c r="W114" s="4" t="s">
        <v>1283</v>
      </c>
      <c r="X114" s="43">
        <v>55000040</v>
      </c>
      <c r="Y114" s="21">
        <v>12</v>
      </c>
      <c r="Z114" s="21">
        <v>55000137</v>
      </c>
      <c r="AA114" s="21">
        <v>100</v>
      </c>
      <c r="AB114" s="21">
        <v>55000138</v>
      </c>
      <c r="AC114" s="21">
        <v>100</v>
      </c>
      <c r="AD114" s="21">
        <v>55000324</v>
      </c>
      <c r="AE114" s="21">
        <v>20</v>
      </c>
      <c r="AF114" s="21">
        <v>55010011</v>
      </c>
      <c r="AG114" s="21">
        <v>100</v>
      </c>
      <c r="AH114" s="21">
        <f>IF(ISBLANK($X114),0, LOOKUP($X114,[1]Skill!$A:$A,[1]Skill!$Q:$Q)*$Y114/100)+
IF(ISBLANK($Z114),0, LOOKUP($Z114,[1]Skill!$A:$A,[1]Skill!$Q:$Q)*$AA114/100)+
IF(ISBLANK($AB114),0, LOOKUP($AB114,[1]Skill!$A:$A,[1]Skill!$Q:$Q)*$AC114/100)+
IF(ISBLANK($AD114),0, LOOKUP($AD114,[1]Skill!$A:$A,[1]Skill!$Q:$Q)*$AE114/100)+
IF(ISBLANK($AF114),0, LOOKUP($AF114,[1]Skill!$A:$A,[1]Skill!$Q:$Q)*$AG114/100)</f>
        <v>1346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4" t="str">
        <f t="shared" si="5"/>
        <v>0;0;0;0;0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4" t="str">
        <f t="shared" si="4"/>
        <v>0;0;0;0;0;0;0;0;0</v>
      </c>
      <c r="AY114" s="4">
        <v>3</v>
      </c>
      <c r="AZ114" s="4">
        <v>111</v>
      </c>
      <c r="BA114" s="4" t="s">
        <v>80</v>
      </c>
      <c r="BB114" s="21">
        <v>0</v>
      </c>
      <c r="BC114" s="22">
        <v>0</v>
      </c>
      <c r="BD114" s="30">
        <v>0.9442623</v>
      </c>
      <c r="BE114" s="22" t="s">
        <v>1255</v>
      </c>
    </row>
    <row r="115" spans="1:57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v>7</v>
      </c>
      <c r="I115" s="4">
        <v>17</v>
      </c>
      <c r="J115" s="4">
        <v>9</v>
      </c>
      <c r="K115" s="7">
        <v>1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15">
        <f t="shared" si="3"/>
        <v>40.659999999999997</v>
      </c>
      <c r="T115" s="4">
        <v>10</v>
      </c>
      <c r="U115" s="4">
        <v>10</v>
      </c>
      <c r="V115" s="4" t="s">
        <v>94</v>
      </c>
      <c r="W115" s="4" t="s">
        <v>1284</v>
      </c>
      <c r="X115" s="43">
        <v>55000040</v>
      </c>
      <c r="Y115" s="21">
        <v>12</v>
      </c>
      <c r="Z115" s="21">
        <v>55000109</v>
      </c>
      <c r="AA115" s="21">
        <v>100</v>
      </c>
      <c r="AB115" s="21">
        <v>55000139</v>
      </c>
      <c r="AC115" s="21">
        <v>100</v>
      </c>
      <c r="AD115" s="21">
        <v>55000331</v>
      </c>
      <c r="AE115" s="21">
        <v>20</v>
      </c>
      <c r="AF115" s="21">
        <v>55010011</v>
      </c>
      <c r="AG115" s="21">
        <v>100</v>
      </c>
      <c r="AH115" s="21">
        <f>IF(ISBLANK($X115),0, LOOKUP($X115,[1]Skill!$A:$A,[1]Skill!$Q:$Q)*$Y115/100)+
IF(ISBLANK($Z115),0, LOOKUP($Z115,[1]Skill!$A:$A,[1]Skill!$Q:$Q)*$AA115/100)+
IF(ISBLANK($AB115),0, LOOKUP($AB115,[1]Skill!$A:$A,[1]Skill!$Q:$Q)*$AC115/100)+
IF(ISBLANK($AD115),0, LOOKUP($AD115,[1]Skill!$A:$A,[1]Skill!$Q:$Q)*$AE115/100)+
IF(ISBLANK($AF115),0, LOOKUP($AF115,[1]Skill!$A:$A,[1]Skill!$Q:$Q)*$AG115/100)</f>
        <v>1366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4" t="str">
        <f t="shared" si="5"/>
        <v>0;0;0;0;0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21">
        <v>0</v>
      </c>
      <c r="AX115" s="4" t="str">
        <f t="shared" si="4"/>
        <v>0;0;0;0;0;0;0;0;0</v>
      </c>
      <c r="AY115" s="4">
        <v>6</v>
      </c>
      <c r="AZ115" s="4">
        <v>112</v>
      </c>
      <c r="BA115" s="4" t="s">
        <v>80</v>
      </c>
      <c r="BB115" s="21">
        <v>0</v>
      </c>
      <c r="BC115" s="22">
        <v>0</v>
      </c>
      <c r="BD115" s="30">
        <v>0.94262299999999999</v>
      </c>
      <c r="BE115" s="22" t="s">
        <v>1255</v>
      </c>
    </row>
    <row r="116" spans="1:57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v>7</v>
      </c>
      <c r="I116" s="4">
        <v>15</v>
      </c>
      <c r="J116" s="4">
        <v>-8</v>
      </c>
      <c r="K116" s="7">
        <v>1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15">
        <f t="shared" si="3"/>
        <v>21.46</v>
      </c>
      <c r="T116" s="4">
        <v>10</v>
      </c>
      <c r="U116" s="4">
        <v>10</v>
      </c>
      <c r="V116" s="4" t="s">
        <v>31</v>
      </c>
      <c r="W116" s="4" t="s">
        <v>1285</v>
      </c>
      <c r="X116" s="43">
        <v>55000040</v>
      </c>
      <c r="Y116" s="21">
        <v>12</v>
      </c>
      <c r="Z116" s="21">
        <v>55000141</v>
      </c>
      <c r="AA116" s="21">
        <v>100</v>
      </c>
      <c r="AB116" s="21">
        <v>55000142</v>
      </c>
      <c r="AC116" s="21">
        <v>100</v>
      </c>
      <c r="AD116" s="21">
        <v>55000325</v>
      </c>
      <c r="AE116" s="21">
        <v>20</v>
      </c>
      <c r="AF116" s="21">
        <v>55010011</v>
      </c>
      <c r="AG116" s="21">
        <v>100</v>
      </c>
      <c r="AH116" s="21">
        <f>IF(ISBLANK($X116),0, LOOKUP($X116,[1]Skill!$A:$A,[1]Skill!$Q:$Q)*$Y116/100)+
IF(ISBLANK($Z116),0, LOOKUP($Z116,[1]Skill!$A:$A,[1]Skill!$Q:$Q)*$AA116/100)+
IF(ISBLANK($AB116),0, LOOKUP($AB116,[1]Skill!$A:$A,[1]Skill!$Q:$Q)*$AC116/100)+
IF(ISBLANK($AD116),0, LOOKUP($AD116,[1]Skill!$A:$A,[1]Skill!$Q:$Q)*$AE116/100)+
IF(ISBLANK($AF116),0, LOOKUP($AF116,[1]Skill!$A:$A,[1]Skill!$Q:$Q)*$AG116/100)</f>
        <v>1346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4" t="str">
        <f t="shared" si="5"/>
        <v>0;0;0;0;0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4" t="str">
        <f t="shared" si="4"/>
        <v>0;0;0;0;0;0;0;0;0</v>
      </c>
      <c r="AY116" s="4">
        <v>6</v>
      </c>
      <c r="AZ116" s="4">
        <v>113</v>
      </c>
      <c r="BA116" s="4" t="s">
        <v>80</v>
      </c>
      <c r="BB116" s="21">
        <v>0</v>
      </c>
      <c r="BC116" s="22">
        <v>0</v>
      </c>
      <c r="BD116" s="30">
        <v>0.92786880000000005</v>
      </c>
      <c r="BE116" s="22" t="s">
        <v>1255</v>
      </c>
    </row>
    <row r="117" spans="1:57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v>2</v>
      </c>
      <c r="I117" s="4">
        <v>6</v>
      </c>
      <c r="J117" s="4">
        <v>13</v>
      </c>
      <c r="K117" s="4">
        <v>-2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15">
        <f t="shared" si="3"/>
        <v>24</v>
      </c>
      <c r="T117" s="4">
        <v>10</v>
      </c>
      <c r="U117" s="4">
        <v>25</v>
      </c>
      <c r="V117" s="4" t="s">
        <v>4</v>
      </c>
      <c r="W117" s="7" t="s">
        <v>1100</v>
      </c>
      <c r="X117" s="43">
        <v>55000143</v>
      </c>
      <c r="Y117" s="21">
        <v>25</v>
      </c>
      <c r="Z117" s="21">
        <v>55010004</v>
      </c>
      <c r="AA117" s="21">
        <v>100</v>
      </c>
      <c r="AB117" s="21"/>
      <c r="AC117" s="21"/>
      <c r="AD117" s="21"/>
      <c r="AE117" s="21"/>
      <c r="AF117" s="21"/>
      <c r="AG117" s="21"/>
      <c r="AH117" s="21">
        <f>IF(ISBLANK($X117),0, LOOKUP($X117,[1]Skill!$A:$A,[1]Skill!$Q:$Q)*$Y117/100)+
IF(ISBLANK($Z117),0, LOOKUP($Z117,[1]Skill!$A:$A,[1]Skill!$Q:$Q)*$AA117/100)+
IF(ISBLANK($AB117),0, LOOKUP($AB117,[1]Skill!$A:$A,[1]Skill!$Q:$Q)*$AC117/100)+
IF(ISBLANK($AD117),0, LOOKUP($AD117,[1]Skill!$A:$A,[1]Skill!$Q:$Q)*$AE117/100)+
IF(ISBLANK($AF117),0, LOOKUP($AF117,[1]Skill!$A:$A,[1]Skill!$Q:$Q)*$AG117/100)</f>
        <v>700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4" t="str">
        <f t="shared" si="5"/>
        <v>0;0;0;0;0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21">
        <v>0</v>
      </c>
      <c r="AX117" s="4" t="str">
        <f t="shared" si="4"/>
        <v>0;0;0;0;0;0;0;0;0</v>
      </c>
      <c r="AY117" s="4">
        <v>6</v>
      </c>
      <c r="AZ117" s="4">
        <v>114</v>
      </c>
      <c r="BA117" s="4"/>
      <c r="BB117" s="21">
        <v>0</v>
      </c>
      <c r="BC117" s="22">
        <v>0</v>
      </c>
      <c r="BD117" s="30">
        <v>0.38196720000000001</v>
      </c>
      <c r="BE117" s="22" t="s">
        <v>1255</v>
      </c>
    </row>
    <row r="118" spans="1:57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v>7</v>
      </c>
      <c r="I118" s="4">
        <v>20</v>
      </c>
      <c r="J118" s="4">
        <v>5</v>
      </c>
      <c r="K118" s="7">
        <v>1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15">
        <f t="shared" si="3"/>
        <v>39.659999999999997</v>
      </c>
      <c r="T118" s="4">
        <v>10</v>
      </c>
      <c r="U118" s="4">
        <v>10</v>
      </c>
      <c r="V118" s="4" t="s">
        <v>40</v>
      </c>
      <c r="W118" s="4" t="s">
        <v>1286</v>
      </c>
      <c r="X118" s="43">
        <v>55000040</v>
      </c>
      <c r="Y118" s="21">
        <v>12</v>
      </c>
      <c r="Z118" s="21">
        <v>55000099</v>
      </c>
      <c r="AA118" s="21">
        <v>100</v>
      </c>
      <c r="AB118" s="21">
        <v>55000140</v>
      </c>
      <c r="AC118" s="21">
        <v>100</v>
      </c>
      <c r="AD118" s="21">
        <v>55000329</v>
      </c>
      <c r="AE118" s="21">
        <v>20</v>
      </c>
      <c r="AF118" s="21">
        <v>55010011</v>
      </c>
      <c r="AG118" s="21">
        <v>100</v>
      </c>
      <c r="AH118" s="21">
        <f>IF(ISBLANK($X118),0, LOOKUP($X118,[1]Skill!$A:$A,[1]Skill!$Q:$Q)*$Y118/100)+
IF(ISBLANK($Z118),0, LOOKUP($Z118,[1]Skill!$A:$A,[1]Skill!$Q:$Q)*$AA118/100)+
IF(ISBLANK($AB118),0, LOOKUP($AB118,[1]Skill!$A:$A,[1]Skill!$Q:$Q)*$AC118/100)+
IF(ISBLANK($AD118),0, LOOKUP($AD118,[1]Skill!$A:$A,[1]Skill!$Q:$Q)*$AE118/100)+
IF(ISBLANK($AF118),0, LOOKUP($AF118,[1]Skill!$A:$A,[1]Skill!$Q:$Q)*$AG118/100)</f>
        <v>1366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4" t="str">
        <f t="shared" si="5"/>
        <v>0;0;0;0;0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21">
        <v>0</v>
      </c>
      <c r="AX118" s="4" t="str">
        <f t="shared" si="4"/>
        <v>0;0;0;0;0;0;0;0;0</v>
      </c>
      <c r="AY118" s="4">
        <v>5</v>
      </c>
      <c r="AZ118" s="4">
        <v>115</v>
      </c>
      <c r="BA118" s="4" t="s">
        <v>80</v>
      </c>
      <c r="BB118" s="21">
        <v>0</v>
      </c>
      <c r="BC118" s="22">
        <v>0</v>
      </c>
      <c r="BD118" s="30">
        <v>0.9442623</v>
      </c>
      <c r="BE118" s="22" t="s">
        <v>1255</v>
      </c>
    </row>
    <row r="119" spans="1:57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5</v>
      </c>
      <c r="H119" s="4">
        <v>7</v>
      </c>
      <c r="I119" s="4">
        <v>12</v>
      </c>
      <c r="J119" s="4">
        <v>14</v>
      </c>
      <c r="K119" s="7">
        <v>1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15">
        <f t="shared" si="3"/>
        <v>40.86</v>
      </c>
      <c r="T119" s="4">
        <v>30</v>
      </c>
      <c r="U119" s="4">
        <v>10</v>
      </c>
      <c r="V119" s="4" t="s">
        <v>100</v>
      </c>
      <c r="W119" s="4" t="s">
        <v>1101</v>
      </c>
      <c r="X119" s="43">
        <v>55000040</v>
      </c>
      <c r="Y119" s="21">
        <v>12</v>
      </c>
      <c r="Z119" s="21">
        <v>55000144</v>
      </c>
      <c r="AA119" s="21">
        <v>100</v>
      </c>
      <c r="AB119" s="21">
        <v>55000145</v>
      </c>
      <c r="AC119" s="21">
        <v>100</v>
      </c>
      <c r="AD119" s="21">
        <v>55000328</v>
      </c>
      <c r="AE119" s="21">
        <v>20</v>
      </c>
      <c r="AF119" s="21">
        <v>55010011</v>
      </c>
      <c r="AG119" s="21">
        <v>100</v>
      </c>
      <c r="AH119" s="21">
        <f>IF(ISBLANK($X119),0, LOOKUP($X119,[1]Skill!$A:$A,[1]Skill!$Q:$Q)*$Y119/100)+
IF(ISBLANK($Z119),0, LOOKUP($Z119,[1]Skill!$A:$A,[1]Skill!$Q:$Q)*$AA119/100)+
IF(ISBLANK($AB119),0, LOOKUP($AB119,[1]Skill!$A:$A,[1]Skill!$Q:$Q)*$AC119/100)+
IF(ISBLANK($AD119),0, LOOKUP($AD119,[1]Skill!$A:$A,[1]Skill!$Q:$Q)*$AE119/100)+
IF(ISBLANK($AF119),0, LOOKUP($AF119,[1]Skill!$A:$A,[1]Skill!$Q:$Q)*$AG119/100)</f>
        <v>1386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4" t="str">
        <f t="shared" si="5"/>
        <v>0;0;0;0;0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21">
        <v>0</v>
      </c>
      <c r="AX119" s="4" t="str">
        <f t="shared" si="4"/>
        <v>0;0;0;0;0;0;0;0;0</v>
      </c>
      <c r="AY119" s="4">
        <v>6</v>
      </c>
      <c r="AZ119" s="4">
        <v>116</v>
      </c>
      <c r="BA119" s="4" t="s">
        <v>80</v>
      </c>
      <c r="BB119" s="21">
        <v>0</v>
      </c>
      <c r="BC119" s="22">
        <v>0</v>
      </c>
      <c r="BD119" s="30">
        <v>0.95901639999999999</v>
      </c>
      <c r="BE119" s="22" t="s">
        <v>1255</v>
      </c>
    </row>
    <row r="120" spans="1:57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v>7</v>
      </c>
      <c r="I120" s="4">
        <v>14</v>
      </c>
      <c r="J120" s="4">
        <v>0</v>
      </c>
      <c r="K120" s="7">
        <v>1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15">
        <f t="shared" si="3"/>
        <v>28.42</v>
      </c>
      <c r="T120" s="4">
        <v>10</v>
      </c>
      <c r="U120" s="4">
        <v>10</v>
      </c>
      <c r="V120" s="4" t="s">
        <v>51</v>
      </c>
      <c r="W120" s="4" t="s">
        <v>1102</v>
      </c>
      <c r="X120" s="43">
        <v>55000040</v>
      </c>
      <c r="Y120" s="21">
        <v>12</v>
      </c>
      <c r="Z120" s="21">
        <v>55000146</v>
      </c>
      <c r="AA120" s="21">
        <v>100</v>
      </c>
      <c r="AB120" s="21">
        <v>55000147</v>
      </c>
      <c r="AC120" s="21">
        <v>100</v>
      </c>
      <c r="AD120" s="21">
        <v>55000330</v>
      </c>
      <c r="AE120" s="21">
        <v>20</v>
      </c>
      <c r="AF120" s="21">
        <v>55010011</v>
      </c>
      <c r="AG120" s="21">
        <v>100</v>
      </c>
      <c r="AH120" s="21">
        <f>IF(ISBLANK($X120),0, LOOKUP($X120,[1]Skill!$A:$A,[1]Skill!$Q:$Q)*$Y120/100)+
IF(ISBLANK($Z120),0, LOOKUP($Z120,[1]Skill!$A:$A,[1]Skill!$Q:$Q)*$AA120/100)+
IF(ISBLANK($AB120),0, LOOKUP($AB120,[1]Skill!$A:$A,[1]Skill!$Q:$Q)*$AC120/100)+
IF(ISBLANK($AD120),0, LOOKUP($AD120,[1]Skill!$A:$A,[1]Skill!$Q:$Q)*$AE120/100)+
IF(ISBLANK($AF120),0, LOOKUP($AF120,[1]Skill!$A:$A,[1]Skill!$Q:$Q)*$AG120/100)</f>
        <v>1342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4" t="str">
        <f t="shared" si="5"/>
        <v>0;0;0;0;0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21">
        <v>0</v>
      </c>
      <c r="AX120" s="4" t="str">
        <f t="shared" si="4"/>
        <v>0;0;0;0;0;0;0;0;0</v>
      </c>
      <c r="AY120" s="4">
        <v>5</v>
      </c>
      <c r="AZ120" s="4">
        <v>117</v>
      </c>
      <c r="BA120" s="4" t="s">
        <v>80</v>
      </c>
      <c r="BB120" s="21">
        <v>0</v>
      </c>
      <c r="BC120" s="22">
        <v>0</v>
      </c>
      <c r="BD120" s="30">
        <v>0.92786880000000005</v>
      </c>
      <c r="BE120" s="22" t="s">
        <v>1255</v>
      </c>
    </row>
    <row r="121" spans="1:57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v>7</v>
      </c>
      <c r="I121" s="4">
        <v>8</v>
      </c>
      <c r="J121" s="4">
        <v>11</v>
      </c>
      <c r="K121" s="7">
        <v>1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15">
        <f t="shared" si="3"/>
        <v>34.125999999999998</v>
      </c>
      <c r="T121" s="4">
        <v>10</v>
      </c>
      <c r="U121" s="4">
        <v>10</v>
      </c>
      <c r="V121" s="4" t="s">
        <v>22</v>
      </c>
      <c r="W121" s="4" t="s">
        <v>1330</v>
      </c>
      <c r="X121" s="43">
        <v>55000040</v>
      </c>
      <c r="Y121" s="21">
        <v>12</v>
      </c>
      <c r="Z121" s="21">
        <v>55000148</v>
      </c>
      <c r="AA121" s="21">
        <v>100</v>
      </c>
      <c r="AB121" s="21">
        <v>55000149</v>
      </c>
      <c r="AC121" s="21">
        <v>100</v>
      </c>
      <c r="AD121" s="21">
        <v>55000327</v>
      </c>
      <c r="AE121" s="21">
        <v>20</v>
      </c>
      <c r="AF121" s="21">
        <v>55010011</v>
      </c>
      <c r="AG121" s="21">
        <v>100</v>
      </c>
      <c r="AH121" s="21">
        <f>IF(ISBLANK($X121),0, LOOKUP($X121,[1]Skill!$A:$A,[1]Skill!$Q:$Q)*$Y121/100)+
IF(ISBLANK($Z121),0, LOOKUP($Z121,[1]Skill!$A:$A,[1]Skill!$Q:$Q)*$AA121/100)+
IF(ISBLANK($AB121),0, LOOKUP($AB121,[1]Skill!$A:$A,[1]Skill!$Q:$Q)*$AC121/100)+
IF(ISBLANK($AD121),0, LOOKUP($AD121,[1]Skill!$A:$A,[1]Skill!$Q:$Q)*$AE121/100)+
IF(ISBLANK($AF121),0, LOOKUP($AF121,[1]Skill!$A:$A,[1]Skill!$Q:$Q)*$AG121/100)</f>
        <v>1412.6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4" t="str">
        <f t="shared" si="5"/>
        <v>0;0;0;0;0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21">
        <v>0</v>
      </c>
      <c r="AX121" s="4" t="str">
        <f t="shared" si="4"/>
        <v>0;0;0;0;0;0;0;0;0</v>
      </c>
      <c r="AY121" s="4">
        <v>6</v>
      </c>
      <c r="AZ121" s="4">
        <v>118</v>
      </c>
      <c r="BA121" s="4" t="s">
        <v>80</v>
      </c>
      <c r="BB121" s="21">
        <v>0</v>
      </c>
      <c r="BC121" s="22">
        <v>0</v>
      </c>
      <c r="BD121" s="30">
        <v>0.95409829999999995</v>
      </c>
      <c r="BE121" s="22" t="s">
        <v>1255</v>
      </c>
    </row>
    <row r="122" spans="1:57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v>2</v>
      </c>
      <c r="I122" s="4">
        <v>3</v>
      </c>
      <c r="J122" s="4">
        <v>-7</v>
      </c>
      <c r="K122" s="4">
        <v>-3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15">
        <f t="shared" si="3"/>
        <v>-0.25</v>
      </c>
      <c r="T122" s="4">
        <v>10</v>
      </c>
      <c r="U122" s="4">
        <v>22</v>
      </c>
      <c r="V122" s="4" t="s">
        <v>4</v>
      </c>
      <c r="W122" s="4" t="s">
        <v>1103</v>
      </c>
      <c r="X122" s="43">
        <v>55000150</v>
      </c>
      <c r="Y122" s="21">
        <v>100</v>
      </c>
      <c r="Z122" s="21">
        <v>55010004</v>
      </c>
      <c r="AA122" s="21">
        <v>100</v>
      </c>
      <c r="AB122" s="21"/>
      <c r="AC122" s="21"/>
      <c r="AD122" s="21"/>
      <c r="AE122" s="21"/>
      <c r="AF122" s="21"/>
      <c r="AG122" s="21"/>
      <c r="AH122" s="21">
        <f>IF(ISBLANK($X122),0, LOOKUP($X122,[1]Skill!$A:$A,[1]Skill!$Q:$Q)*$Y122/100)+
IF(ISBLANK($Z122),0, LOOKUP($Z122,[1]Skill!$A:$A,[1]Skill!$Q:$Q)*$AA122/100)+
IF(ISBLANK($AB122),0, LOOKUP($AB122,[1]Skill!$A:$A,[1]Skill!$Q:$Q)*$AC122/100)+
IF(ISBLANK($AD122),0, LOOKUP($AD122,[1]Skill!$A:$A,[1]Skill!$Q:$Q)*$AE122/100)+
IF(ISBLANK($AF122),0, LOOKUP($AF122,[1]Skill!$A:$A,[1]Skill!$Q:$Q)*$AG122/100)</f>
        <v>675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4" t="str">
        <f t="shared" si="5"/>
        <v>0;0;0;0;0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4" t="str">
        <f t="shared" si="4"/>
        <v>0;0;0;0;0;0;0;0;0</v>
      </c>
      <c r="AY122" s="4">
        <v>6</v>
      </c>
      <c r="AZ122" s="4">
        <v>119</v>
      </c>
      <c r="BA122" s="4"/>
      <c r="BB122" s="21">
        <v>0</v>
      </c>
      <c r="BC122" s="22">
        <v>0</v>
      </c>
      <c r="BD122" s="30">
        <v>0.24426229999999999</v>
      </c>
      <c r="BE122" s="22" t="s">
        <v>1255</v>
      </c>
    </row>
    <row r="123" spans="1:57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v>2</v>
      </c>
      <c r="I123" s="4">
        <v>13</v>
      </c>
      <c r="J123" s="4">
        <v>-19</v>
      </c>
      <c r="K123" s="4">
        <v>-1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15">
        <f t="shared" si="3"/>
        <v>6.5</v>
      </c>
      <c r="T123" s="4">
        <v>10</v>
      </c>
      <c r="U123" s="4">
        <v>20</v>
      </c>
      <c r="V123" s="4" t="s">
        <v>4</v>
      </c>
      <c r="W123" s="4" t="s">
        <v>1104</v>
      </c>
      <c r="X123" s="43">
        <v>55000227</v>
      </c>
      <c r="Y123" s="21">
        <v>50</v>
      </c>
      <c r="Z123" s="21">
        <v>55010004</v>
      </c>
      <c r="AA123" s="21">
        <v>100</v>
      </c>
      <c r="AB123" s="21">
        <v>55010008</v>
      </c>
      <c r="AC123" s="21">
        <v>100</v>
      </c>
      <c r="AD123" s="21"/>
      <c r="AE123" s="21"/>
      <c r="AF123" s="21"/>
      <c r="AG123" s="21"/>
      <c r="AH123" s="21">
        <f>IF(ISBLANK($X123),0, LOOKUP($X123,[1]Skill!$A:$A,[1]Skill!$Q:$Q)*$Y123/100)+
IF(ISBLANK($Z123),0, LOOKUP($Z123,[1]Skill!$A:$A,[1]Skill!$Q:$Q)*$AA123/100)+
IF(ISBLANK($AB123),0, LOOKUP($AB123,[1]Skill!$A:$A,[1]Skill!$Q:$Q)*$AC123/100)+
IF(ISBLANK($AD123),0, LOOKUP($AD123,[1]Skill!$A:$A,[1]Skill!$Q:$Q)*$AE123/100)+
IF(ISBLANK($AF123),0, LOOKUP($AF123,[1]Skill!$A:$A,[1]Skill!$Q:$Q)*$AG123/100)</f>
        <v>1350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4" t="str">
        <f t="shared" si="5"/>
        <v>0;0;0;0;0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21">
        <v>0</v>
      </c>
      <c r="AX123" s="4" t="str">
        <f t="shared" si="4"/>
        <v>0;0;0;0;0;0;0;0;0</v>
      </c>
      <c r="AY123" s="4">
        <v>6</v>
      </c>
      <c r="AZ123" s="4">
        <v>120</v>
      </c>
      <c r="BA123" s="4"/>
      <c r="BB123" s="21">
        <v>0</v>
      </c>
      <c r="BC123" s="22">
        <v>0</v>
      </c>
      <c r="BD123" s="30">
        <v>0.27213110000000001</v>
      </c>
      <c r="BE123" s="22" t="s">
        <v>1255</v>
      </c>
    </row>
    <row r="124" spans="1:57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v>3</v>
      </c>
      <c r="I124" s="4">
        <v>17</v>
      </c>
      <c r="J124" s="4">
        <v>-9</v>
      </c>
      <c r="K124" s="4">
        <v>-3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15">
        <f t="shared" si="3"/>
        <v>12.1</v>
      </c>
      <c r="T124" s="4">
        <v>10</v>
      </c>
      <c r="U124" s="4">
        <v>17</v>
      </c>
      <c r="V124" s="4" t="s">
        <v>2</v>
      </c>
      <c r="W124" s="4" t="s">
        <v>1105</v>
      </c>
      <c r="X124" s="43">
        <v>55000093</v>
      </c>
      <c r="Y124" s="21">
        <v>40</v>
      </c>
      <c r="Z124" s="21">
        <v>55000274</v>
      </c>
      <c r="AA124" s="21">
        <v>100</v>
      </c>
      <c r="AB124" s="21">
        <v>55010004</v>
      </c>
      <c r="AC124" s="21">
        <v>100</v>
      </c>
      <c r="AD124" s="21"/>
      <c r="AE124" s="21"/>
      <c r="AF124" s="21"/>
      <c r="AG124" s="21"/>
      <c r="AH124" s="21">
        <f>IF(ISBLANK($X124),0, LOOKUP($X124,[1]Skill!$A:$A,[1]Skill!$Q:$Q)*$Y124/100)+
IF(ISBLANK($Z124),0, LOOKUP($Z124,[1]Skill!$A:$A,[1]Skill!$Q:$Q)*$AA124/100)+
IF(ISBLANK($AB124),0, LOOKUP($AB124,[1]Skill!$A:$A,[1]Skill!$Q:$Q)*$AC124/100)+
IF(ISBLANK($AD124),0, LOOKUP($AD124,[1]Skill!$A:$A,[1]Skill!$Q:$Q)*$AE124/100)+
IF(ISBLANK($AF124),0, LOOKUP($AF124,[1]Skill!$A:$A,[1]Skill!$Q:$Q)*$AG124/100)</f>
        <v>710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4" t="str">
        <f t="shared" si="5"/>
        <v>0;0;0;0;0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21">
        <v>0</v>
      </c>
      <c r="AX124" s="4" t="str">
        <f t="shared" si="4"/>
        <v>0;0;0;0;0;0;0;0;0</v>
      </c>
      <c r="AY124" s="4">
        <v>6</v>
      </c>
      <c r="AZ124" s="4">
        <v>121</v>
      </c>
      <c r="BA124" s="4"/>
      <c r="BB124" s="21">
        <v>0</v>
      </c>
      <c r="BC124" s="22">
        <v>0</v>
      </c>
      <c r="BD124" s="30">
        <v>0.49836069999999999</v>
      </c>
      <c r="BE124" s="22" t="s">
        <v>1255</v>
      </c>
    </row>
    <row r="125" spans="1:57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v>4</v>
      </c>
      <c r="I125" s="4">
        <v>20</v>
      </c>
      <c r="J125" s="4">
        <v>-5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15">
        <f t="shared" si="3"/>
        <v>22.46</v>
      </c>
      <c r="T125" s="4">
        <v>10</v>
      </c>
      <c r="U125" s="4">
        <v>15</v>
      </c>
      <c r="V125" s="4" t="s">
        <v>2</v>
      </c>
      <c r="W125" s="4" t="s">
        <v>1106</v>
      </c>
      <c r="X125" s="43">
        <v>55000008</v>
      </c>
      <c r="Y125" s="21">
        <v>100</v>
      </c>
      <c r="Z125" s="21">
        <v>55000093</v>
      </c>
      <c r="AA125" s="21">
        <v>40</v>
      </c>
      <c r="AB125" s="21">
        <v>55010004</v>
      </c>
      <c r="AC125" s="21">
        <v>100</v>
      </c>
      <c r="AD125" s="21"/>
      <c r="AE125" s="21"/>
      <c r="AF125" s="21"/>
      <c r="AG125" s="21"/>
      <c r="AH125" s="21">
        <f>IF(ISBLANK($X125),0, LOOKUP($X125,[1]Skill!$A:$A,[1]Skill!$Q:$Q)*$Y125/100)+
IF(ISBLANK($Z125),0, LOOKUP($Z125,[1]Skill!$A:$A,[1]Skill!$Q:$Q)*$AA125/100)+
IF(ISBLANK($AB125),0, LOOKUP($AB125,[1]Skill!$A:$A,[1]Skill!$Q:$Q)*$AC125/100)+
IF(ISBLANK($AD125),0, LOOKUP($AD125,[1]Skill!$A:$A,[1]Skill!$Q:$Q)*$AE125/100)+
IF(ISBLANK($AF125),0, LOOKUP($AF125,[1]Skill!$A:$A,[1]Skill!$Q:$Q)*$AG125/100)</f>
        <v>746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4" t="str">
        <f t="shared" si="5"/>
        <v>0;0;0;0;0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21">
        <v>0</v>
      </c>
      <c r="AX125" s="4" t="str">
        <f t="shared" si="4"/>
        <v>0;0;0;0;0;0;0;0;0</v>
      </c>
      <c r="AY125" s="4">
        <v>6</v>
      </c>
      <c r="AZ125" s="4">
        <v>122</v>
      </c>
      <c r="BA125" s="4"/>
      <c r="BB125" s="21">
        <v>0</v>
      </c>
      <c r="BC125" s="22">
        <v>0</v>
      </c>
      <c r="BD125" s="30">
        <v>0.73114749999999995</v>
      </c>
      <c r="BE125" s="22" t="s">
        <v>1255</v>
      </c>
    </row>
    <row r="126" spans="1:57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v>1</v>
      </c>
      <c r="I126" s="4">
        <v>-13</v>
      </c>
      <c r="J126" s="4">
        <v>-25</v>
      </c>
      <c r="K126" s="4">
        <v>-3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15">
        <f t="shared" si="3"/>
        <v>-39</v>
      </c>
      <c r="T126" s="4">
        <v>10</v>
      </c>
      <c r="U126" s="4">
        <v>5</v>
      </c>
      <c r="V126" s="4" t="s">
        <v>24</v>
      </c>
      <c r="W126" s="4" t="s">
        <v>1331</v>
      </c>
      <c r="X126" s="43">
        <v>55000151</v>
      </c>
      <c r="Y126" s="21">
        <v>100</v>
      </c>
      <c r="Z126" s="21"/>
      <c r="AA126" s="21"/>
      <c r="AB126" s="21"/>
      <c r="AC126" s="21"/>
      <c r="AD126" s="21"/>
      <c r="AE126" s="21"/>
      <c r="AF126" s="21"/>
      <c r="AG126" s="21"/>
      <c r="AH126" s="21">
        <f>IF(ISBLANK($X126),0, LOOKUP($X126,[1]Skill!$A:$A,[1]Skill!$Q:$Q)*$Y126/100)+
IF(ISBLANK($Z126),0, LOOKUP($Z126,[1]Skill!$A:$A,[1]Skill!$Q:$Q)*$AA126/100)+
IF(ISBLANK($AB126),0, LOOKUP($AB126,[1]Skill!$A:$A,[1]Skill!$Q:$Q)*$AC126/100)+
IF(ISBLANK($AD126),0, LOOKUP($AD126,[1]Skill!$A:$A,[1]Skill!$Q:$Q)*$AE126/100)+
IF(ISBLANK($AF126),0, LOOKUP($AF126,[1]Skill!$A:$A,[1]Skill!$Q:$Q)*$AG126/100)</f>
        <v>200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4" t="str">
        <f t="shared" si="5"/>
        <v>0;0;0;0;0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21">
        <v>0</v>
      </c>
      <c r="AX126" s="4" t="str">
        <f t="shared" si="4"/>
        <v>0;0;0;0;0;0;0;0;0</v>
      </c>
      <c r="AY126" s="4">
        <v>6</v>
      </c>
      <c r="AZ126" s="4">
        <v>123</v>
      </c>
      <c r="BA126" s="4"/>
      <c r="BB126" s="21">
        <v>0</v>
      </c>
      <c r="BC126" s="22">
        <v>0</v>
      </c>
      <c r="BD126" s="30">
        <v>9.3442629999999999E-2</v>
      </c>
      <c r="BE126" s="22" t="s">
        <v>1255</v>
      </c>
    </row>
    <row r="127" spans="1:57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v>2</v>
      </c>
      <c r="I127" s="4">
        <v>-7</v>
      </c>
      <c r="J127" s="4">
        <v>19</v>
      </c>
      <c r="K127" s="4">
        <v>-1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15">
        <f t="shared" si="3"/>
        <v>13</v>
      </c>
      <c r="T127" s="4">
        <v>10</v>
      </c>
      <c r="U127" s="4">
        <v>15</v>
      </c>
      <c r="V127" s="4" t="s">
        <v>4</v>
      </c>
      <c r="W127" s="4" t="s">
        <v>1107</v>
      </c>
      <c r="X127" s="43">
        <v>55000248</v>
      </c>
      <c r="Y127" s="21">
        <v>25</v>
      </c>
      <c r="Z127" s="21"/>
      <c r="AA127" s="21"/>
      <c r="AB127" s="21"/>
      <c r="AC127" s="21"/>
      <c r="AD127" s="21"/>
      <c r="AE127" s="21"/>
      <c r="AF127" s="21"/>
      <c r="AG127" s="21"/>
      <c r="AH127" s="21">
        <f>IF(ISBLANK($X127),0, LOOKUP($X127,[1]Skill!$A:$A,[1]Skill!$Q:$Q)*$Y127/100)+
IF(ISBLANK($Z127),0, LOOKUP($Z127,[1]Skill!$A:$A,[1]Skill!$Q:$Q)*$AA127/100)+
IF(ISBLANK($AB127),0, LOOKUP($AB127,[1]Skill!$A:$A,[1]Skill!$Q:$Q)*$AC127/100)+
IF(ISBLANK($AD127),0, LOOKUP($AD127,[1]Skill!$A:$A,[1]Skill!$Q:$Q)*$AE127/100)+
IF(ISBLANK($AF127),0, LOOKUP($AF127,[1]Skill!$A:$A,[1]Skill!$Q:$Q)*$AG127/100)</f>
        <v>200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4" t="str">
        <f t="shared" si="5"/>
        <v>0;0;0;0;0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21">
        <v>0</v>
      </c>
      <c r="AX127" s="4" t="str">
        <f t="shared" si="4"/>
        <v>0;0;0;0;0;0;0;0;0</v>
      </c>
      <c r="AY127" s="4">
        <v>6</v>
      </c>
      <c r="AZ127" s="4">
        <v>124</v>
      </c>
      <c r="BA127" s="4"/>
      <c r="BB127" s="21">
        <v>0</v>
      </c>
      <c r="BC127" s="22">
        <v>0</v>
      </c>
      <c r="BD127" s="30">
        <v>0.3</v>
      </c>
      <c r="BE127" s="22" t="s">
        <v>1255</v>
      </c>
    </row>
    <row r="128" spans="1:57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v>1</v>
      </c>
      <c r="I128" s="4">
        <v>-16</v>
      </c>
      <c r="J128" s="4">
        <v>23</v>
      </c>
      <c r="K128" s="4">
        <v>-3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15">
        <f t="shared" si="3"/>
        <v>10.75</v>
      </c>
      <c r="T128" s="4">
        <v>10</v>
      </c>
      <c r="U128" s="4">
        <v>15</v>
      </c>
      <c r="V128" s="4" t="s">
        <v>4</v>
      </c>
      <c r="W128" s="4" t="s">
        <v>1108</v>
      </c>
      <c r="X128" s="43">
        <v>55000152</v>
      </c>
      <c r="Y128" s="21">
        <v>25</v>
      </c>
      <c r="Z128" s="21">
        <v>55010006</v>
      </c>
      <c r="AA128" s="21">
        <v>100</v>
      </c>
      <c r="AB128" s="21"/>
      <c r="AC128" s="21"/>
      <c r="AD128" s="21"/>
      <c r="AE128" s="21"/>
      <c r="AF128" s="21"/>
      <c r="AG128" s="21"/>
      <c r="AH128" s="21">
        <f>IF(ISBLANK($X128),0, LOOKUP($X128,[1]Skill!$A:$A,[1]Skill!$Q:$Q)*$Y128/100)+
IF(ISBLANK($Z128),0, LOOKUP($Z128,[1]Skill!$A:$A,[1]Skill!$Q:$Q)*$AA128/100)+
IF(ISBLANK($AB128),0, LOOKUP($AB128,[1]Skill!$A:$A,[1]Skill!$Q:$Q)*$AC128/100)+
IF(ISBLANK($AD128),0, LOOKUP($AD128,[1]Skill!$A:$A,[1]Skill!$Q:$Q)*$AE128/100)+
IF(ISBLANK($AF128),0, LOOKUP($AF128,[1]Skill!$A:$A,[1]Skill!$Q:$Q)*$AG128/100)</f>
        <v>675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4" t="str">
        <f t="shared" si="5"/>
        <v>0;0;0;0;0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21">
        <v>0</v>
      </c>
      <c r="AX128" s="4" t="str">
        <f t="shared" si="4"/>
        <v>0;0;0;0;0;0;0;0;0</v>
      </c>
      <c r="AY128" s="4">
        <v>6</v>
      </c>
      <c r="AZ128" s="4">
        <v>125</v>
      </c>
      <c r="BA128" s="4"/>
      <c r="BB128" s="21">
        <v>0</v>
      </c>
      <c r="BC128" s="22">
        <v>0</v>
      </c>
      <c r="BD128" s="30">
        <v>0.62131150000000002</v>
      </c>
      <c r="BE128" s="22" t="s">
        <v>1255</v>
      </c>
    </row>
    <row r="129" spans="1:57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v>5</v>
      </c>
      <c r="I129" s="4">
        <v>14</v>
      </c>
      <c r="J129" s="4">
        <v>10</v>
      </c>
      <c r="K129" s="9">
        <v>-7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15">
        <f t="shared" si="3"/>
        <v>20.75</v>
      </c>
      <c r="T129" s="4">
        <v>10</v>
      </c>
      <c r="U129" s="4">
        <v>15</v>
      </c>
      <c r="V129" s="4" t="s">
        <v>2</v>
      </c>
      <c r="W129" s="4" t="s">
        <v>1109</v>
      </c>
      <c r="X129" s="43">
        <v>55000037</v>
      </c>
      <c r="Y129" s="21">
        <v>35</v>
      </c>
      <c r="Z129" s="21">
        <v>55000042</v>
      </c>
      <c r="AA129" s="21">
        <v>100</v>
      </c>
      <c r="AB129" s="21"/>
      <c r="AC129" s="21"/>
      <c r="AD129" s="21"/>
      <c r="AE129" s="21"/>
      <c r="AF129" s="21"/>
      <c r="AG129" s="21"/>
      <c r="AH129" s="21">
        <f>IF(ISBLANK($X129),0, LOOKUP($X129,[1]Skill!$A:$A,[1]Skill!$Q:$Q)*$Y129/100)+
IF(ISBLANK($Z129),0, LOOKUP($Z129,[1]Skill!$A:$A,[1]Skill!$Q:$Q)*$AA129/100)+
IF(ISBLANK($AB129),0, LOOKUP($AB129,[1]Skill!$A:$A,[1]Skill!$Q:$Q)*$AC129/100)+
IF(ISBLANK($AD129),0, LOOKUP($AD129,[1]Skill!$A:$A,[1]Skill!$Q:$Q)*$AE129/100)+
IF(ISBLANK($AF129),0, LOOKUP($AF129,[1]Skill!$A:$A,[1]Skill!$Q:$Q)*$AG129/100)</f>
        <v>375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4" t="str">
        <f t="shared" si="5"/>
        <v>0;0;0;0;0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21">
        <v>0</v>
      </c>
      <c r="AX129" s="4" t="str">
        <f t="shared" si="4"/>
        <v>0;0;0;0;0;0;0;0;0</v>
      </c>
      <c r="AY129" s="4">
        <v>3</v>
      </c>
      <c r="AZ129" s="4">
        <v>126</v>
      </c>
      <c r="BA129" s="4"/>
      <c r="BB129" s="21">
        <v>0</v>
      </c>
      <c r="BC129" s="22">
        <v>0</v>
      </c>
      <c r="BD129" s="30">
        <v>0.85901640000000001</v>
      </c>
      <c r="BE129" s="22" t="s">
        <v>1255</v>
      </c>
    </row>
    <row r="130" spans="1:57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v>1</v>
      </c>
      <c r="I130" s="4">
        <v>4</v>
      </c>
      <c r="J130" s="4">
        <v>-15</v>
      </c>
      <c r="K130" s="4">
        <v>-2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15">
        <f t="shared" si="3"/>
        <v>-12.73</v>
      </c>
      <c r="T130" s="4">
        <v>10</v>
      </c>
      <c r="U130" s="4">
        <v>20</v>
      </c>
      <c r="V130" s="4" t="s">
        <v>107</v>
      </c>
      <c r="W130" s="4" t="s">
        <v>1110</v>
      </c>
      <c r="X130" s="43">
        <v>55000153</v>
      </c>
      <c r="Y130" s="21">
        <v>100</v>
      </c>
      <c r="Z130" s="21"/>
      <c r="AA130" s="21"/>
      <c r="AB130" s="21"/>
      <c r="AC130" s="21"/>
      <c r="AD130" s="21"/>
      <c r="AE130" s="21"/>
      <c r="AF130" s="21"/>
      <c r="AG130" s="21"/>
      <c r="AH130" s="21">
        <f>IF(ISBLANK($X130),0, LOOKUP($X130,[1]Skill!$A:$A,[1]Skill!$Q:$Q)*$Y130/100)+
IF(ISBLANK($Z130),0, LOOKUP($Z130,[1]Skill!$A:$A,[1]Skill!$Q:$Q)*$AA130/100)+
IF(ISBLANK($AB130),0, LOOKUP($AB130,[1]Skill!$A:$A,[1]Skill!$Q:$Q)*$AC130/100)+
IF(ISBLANK($AD130),0, LOOKUP($AD130,[1]Skill!$A:$A,[1]Skill!$Q:$Q)*$AE130/100)+
IF(ISBLANK($AF130),0, LOOKUP($AF130,[1]Skill!$A:$A,[1]Skill!$Q:$Q)*$AG130/100)</f>
        <v>27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4" t="str">
        <f t="shared" si="5"/>
        <v>0;0;0;0;0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21">
        <v>0</v>
      </c>
      <c r="AX130" s="4" t="str">
        <f t="shared" si="4"/>
        <v>0;0;0;0;0;0;0;0;0</v>
      </c>
      <c r="AY130" s="4">
        <v>6</v>
      </c>
      <c r="AZ130" s="4">
        <v>127</v>
      </c>
      <c r="BA130" s="4"/>
      <c r="BB130" s="21">
        <v>0</v>
      </c>
      <c r="BC130" s="22">
        <v>0</v>
      </c>
      <c r="BD130" s="30">
        <v>0.1114754</v>
      </c>
      <c r="BE130" s="22" t="s">
        <v>1255</v>
      </c>
    </row>
    <row r="131" spans="1:57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v>2</v>
      </c>
      <c r="I131" s="4">
        <v>14</v>
      </c>
      <c r="J131" s="4">
        <v>4</v>
      </c>
      <c r="K131" s="4">
        <v>-4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15">
        <f t="shared" si="3"/>
        <v>14.8</v>
      </c>
      <c r="T131" s="4">
        <v>10</v>
      </c>
      <c r="U131" s="4">
        <v>20</v>
      </c>
      <c r="V131" s="4" t="s">
        <v>6</v>
      </c>
      <c r="W131" s="4" t="s">
        <v>1111</v>
      </c>
      <c r="X131" s="43">
        <v>55000002</v>
      </c>
      <c r="Y131" s="21">
        <v>100</v>
      </c>
      <c r="Z131" s="21"/>
      <c r="AA131" s="21"/>
      <c r="AB131" s="21"/>
      <c r="AC131" s="21"/>
      <c r="AD131" s="21"/>
      <c r="AE131" s="21"/>
      <c r="AF131" s="21"/>
      <c r="AG131" s="21"/>
      <c r="AH131" s="21">
        <f>IF(ISBLANK($X131),0, LOOKUP($X131,[1]Skill!$A:$A,[1]Skill!$Q:$Q)*$Y131/100)+
IF(ISBLANK($Z131),0, LOOKUP($Z131,[1]Skill!$A:$A,[1]Skill!$Q:$Q)*$AA131/100)+
IF(ISBLANK($AB131),0, LOOKUP($AB131,[1]Skill!$A:$A,[1]Skill!$Q:$Q)*$AC131/100)+
IF(ISBLANK($AD131),0, LOOKUP($AD131,[1]Skill!$A:$A,[1]Skill!$Q:$Q)*$AE131/100)+
IF(ISBLANK($AF131),0, LOOKUP($AF131,[1]Skill!$A:$A,[1]Skill!$Q:$Q)*$AG131/100)</f>
        <v>80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4" t="str">
        <f t="shared" si="5"/>
        <v>0;0;0;0;0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21">
        <v>0</v>
      </c>
      <c r="AX131" s="4" t="str">
        <f t="shared" si="4"/>
        <v>0;0;0;0;0;0;0;0;0</v>
      </c>
      <c r="AY131" s="4">
        <v>6</v>
      </c>
      <c r="AZ131" s="4">
        <v>128</v>
      </c>
      <c r="BA131" s="4"/>
      <c r="BB131" s="21">
        <v>0</v>
      </c>
      <c r="BC131" s="22">
        <v>0</v>
      </c>
      <c r="BD131" s="30">
        <v>0.31639339999999999</v>
      </c>
      <c r="BE131" s="22" t="s">
        <v>1255</v>
      </c>
    </row>
    <row r="132" spans="1:57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v>4</v>
      </c>
      <c r="I132" s="4">
        <v>16</v>
      </c>
      <c r="J132" s="4">
        <v>7</v>
      </c>
      <c r="K132" s="4">
        <v>-2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15">
        <f t="shared" ref="S132:S195" si="6">SUM(I132:J132)+SUM(L132:R132)*5+4.4*SUM(AO132:AW132)+2.5*SUM(AI132:AM132)+AH132/100+K132</f>
        <v>24.64</v>
      </c>
      <c r="T132" s="4">
        <v>10</v>
      </c>
      <c r="U132" s="4">
        <v>15</v>
      </c>
      <c r="V132" s="4" t="s">
        <v>4</v>
      </c>
      <c r="W132" s="4" t="s">
        <v>1112</v>
      </c>
      <c r="X132" s="43">
        <v>55000019</v>
      </c>
      <c r="Y132" s="21">
        <v>100</v>
      </c>
      <c r="Z132" s="21">
        <v>55000246</v>
      </c>
      <c r="AA132" s="21">
        <v>100</v>
      </c>
      <c r="AB132" s="21"/>
      <c r="AC132" s="21"/>
      <c r="AD132" s="21"/>
      <c r="AE132" s="21"/>
      <c r="AF132" s="21"/>
      <c r="AG132" s="21"/>
      <c r="AH132" s="21">
        <f>IF(ISBLANK($X132),0, LOOKUP($X132,[1]Skill!$A:$A,[1]Skill!$Q:$Q)*$Y132/100)+
IF(ISBLANK($Z132),0, LOOKUP($Z132,[1]Skill!$A:$A,[1]Skill!$Q:$Q)*$AA132/100)+
IF(ISBLANK($AB132),0, LOOKUP($AB132,[1]Skill!$A:$A,[1]Skill!$Q:$Q)*$AC132/100)+
IF(ISBLANK($AD132),0, LOOKUP($AD132,[1]Skill!$A:$A,[1]Skill!$Q:$Q)*$AE132/100)+
IF(ISBLANK($AF132),0, LOOKUP($AF132,[1]Skill!$A:$A,[1]Skill!$Q:$Q)*$AG132/100)</f>
        <v>232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4" t="str">
        <f t="shared" si="5"/>
        <v>0;0;0;0;0</v>
      </c>
      <c r="AO132" s="21">
        <v>0</v>
      </c>
      <c r="AP132" s="21">
        <v>0</v>
      </c>
      <c r="AQ132" s="21">
        <v>0</v>
      </c>
      <c r="AR132" s="21">
        <v>0.3</v>
      </c>
      <c r="AS132" s="21">
        <v>0</v>
      </c>
      <c r="AT132" s="21">
        <v>0</v>
      </c>
      <c r="AU132" s="21">
        <v>0</v>
      </c>
      <c r="AV132" s="21">
        <v>0</v>
      </c>
      <c r="AW132" s="21">
        <v>0</v>
      </c>
      <c r="AX132" s="4" t="str">
        <f t="shared" ref="AX132:AX195" si="7">CONCATENATE(AO132,";",AP132,";",AQ132,";",AR132,";",AS132,";",AT132,";",AU132,";",AV132,";",AW132)</f>
        <v>0;0;0;0.3;0;0;0;0;0</v>
      </c>
      <c r="AY132" s="4">
        <v>6</v>
      </c>
      <c r="AZ132" s="4">
        <v>129</v>
      </c>
      <c r="BA132" s="4"/>
      <c r="BB132" s="21">
        <v>0</v>
      </c>
      <c r="BC132" s="22">
        <v>0</v>
      </c>
      <c r="BD132" s="30">
        <v>0.76393440000000001</v>
      </c>
      <c r="BE132" s="22" t="s">
        <v>1255</v>
      </c>
    </row>
    <row r="133" spans="1:57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v>4</v>
      </c>
      <c r="I133" s="4">
        <v>-5</v>
      </c>
      <c r="J133" s="4">
        <v>15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15">
        <f t="shared" si="6"/>
        <v>11.52</v>
      </c>
      <c r="T133" s="4">
        <v>10</v>
      </c>
      <c r="U133" s="4">
        <v>20</v>
      </c>
      <c r="V133" s="4" t="s">
        <v>107</v>
      </c>
      <c r="W133" s="4" t="s">
        <v>1113</v>
      </c>
      <c r="X133" s="43">
        <v>55000011</v>
      </c>
      <c r="Y133" s="21">
        <v>100</v>
      </c>
      <c r="Z133" s="21">
        <v>55000154</v>
      </c>
      <c r="AA133" s="21">
        <v>20</v>
      </c>
      <c r="AB133" s="21"/>
      <c r="AC133" s="21"/>
      <c r="AD133" s="21"/>
      <c r="AE133" s="21"/>
      <c r="AF133" s="21"/>
      <c r="AG133" s="21"/>
      <c r="AH133" s="21">
        <f>IF(ISBLANK($X133),0, LOOKUP($X133,[1]Skill!$A:$A,[1]Skill!$Q:$Q)*$Y133/100)+
IF(ISBLANK($Z133),0, LOOKUP($Z133,[1]Skill!$A:$A,[1]Skill!$Q:$Q)*$AA133/100)+
IF(ISBLANK($AB133),0, LOOKUP($AB133,[1]Skill!$A:$A,[1]Skill!$Q:$Q)*$AC133/100)+
IF(ISBLANK($AD133),0, LOOKUP($AD133,[1]Skill!$A:$A,[1]Skill!$Q:$Q)*$AE133/100)+
IF(ISBLANK($AF133),0, LOOKUP($AF133,[1]Skill!$A:$A,[1]Skill!$Q:$Q)*$AG133/100)</f>
        <v>152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4" t="str">
        <f t="shared" ref="AN133:AN196" si="8">CONCATENATE(AI133,";",AJ133,";",AK133,";",AL133,";",AM133)</f>
        <v>0;0;0;0;0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21">
        <v>0</v>
      </c>
      <c r="AX133" s="4" t="str">
        <f t="shared" si="7"/>
        <v>0;0;0;0;0;0;0;0;0</v>
      </c>
      <c r="AY133" s="4">
        <v>6</v>
      </c>
      <c r="AZ133" s="4">
        <v>130</v>
      </c>
      <c r="BA133" s="4"/>
      <c r="BB133" s="21">
        <v>0</v>
      </c>
      <c r="BC133" s="22">
        <v>0</v>
      </c>
      <c r="BD133" s="30">
        <v>0.67213109999999998</v>
      </c>
      <c r="BE133" s="22" t="s">
        <v>1255</v>
      </c>
    </row>
    <row r="134" spans="1:57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v>3</v>
      </c>
      <c r="I134" s="4">
        <v>-6</v>
      </c>
      <c r="J134" s="4">
        <v>0</v>
      </c>
      <c r="K134" s="4">
        <v>-2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15">
        <f t="shared" si="6"/>
        <v>-5</v>
      </c>
      <c r="T134" s="4">
        <v>10</v>
      </c>
      <c r="U134" s="4">
        <v>0</v>
      </c>
      <c r="V134" s="4" t="s">
        <v>2</v>
      </c>
      <c r="W134" s="4" t="s">
        <v>1263</v>
      </c>
      <c r="X134" s="43">
        <v>55000035</v>
      </c>
      <c r="Y134" s="21">
        <v>20</v>
      </c>
      <c r="Z134" s="21">
        <v>55000249</v>
      </c>
      <c r="AA134" s="21">
        <v>35</v>
      </c>
      <c r="AB134" s="21"/>
      <c r="AC134" s="21"/>
      <c r="AD134" s="21"/>
      <c r="AE134" s="21"/>
      <c r="AF134" s="21"/>
      <c r="AG134" s="21"/>
      <c r="AH134" s="21">
        <f>IF(ISBLANK($X134),0, LOOKUP($X134,[1]Skill!$A:$A,[1]Skill!$Q:$Q)*$Y134/100)+
IF(ISBLANK($Z134),0, LOOKUP($Z134,[1]Skill!$A:$A,[1]Skill!$Q:$Q)*$AA134/100)+
IF(ISBLANK($AB134),0, LOOKUP($AB134,[1]Skill!$A:$A,[1]Skill!$Q:$Q)*$AC134/100)+
IF(ISBLANK($AD134),0, LOOKUP($AD134,[1]Skill!$A:$A,[1]Skill!$Q:$Q)*$AE134/100)+
IF(ISBLANK($AF134),0, LOOKUP($AF134,[1]Skill!$A:$A,[1]Skill!$Q:$Q)*$AG134/100)</f>
        <v>300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4" t="str">
        <f t="shared" si="8"/>
        <v>0;0;0;0;0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21">
        <v>0</v>
      </c>
      <c r="AX134" s="4" t="str">
        <f t="shared" si="7"/>
        <v>0;0;0;0;0;0;0;0;0</v>
      </c>
      <c r="AY134" s="4">
        <v>6</v>
      </c>
      <c r="AZ134" s="4">
        <v>131</v>
      </c>
      <c r="BA134" s="4"/>
      <c r="BB134" s="21">
        <v>0</v>
      </c>
      <c r="BC134" s="22">
        <v>0</v>
      </c>
      <c r="BD134" s="30">
        <v>0.44098359999999998</v>
      </c>
      <c r="BE134" s="22" t="s">
        <v>1255</v>
      </c>
    </row>
    <row r="135" spans="1:57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v>2</v>
      </c>
      <c r="I135" s="4">
        <v>13</v>
      </c>
      <c r="J135" s="4">
        <v>9</v>
      </c>
      <c r="K135" s="4">
        <v>-3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15">
        <f t="shared" si="6"/>
        <v>27.92</v>
      </c>
      <c r="T135" s="4">
        <v>10</v>
      </c>
      <c r="U135" s="4">
        <v>20</v>
      </c>
      <c r="V135" s="4" t="s">
        <v>78</v>
      </c>
      <c r="W135" s="7" t="s">
        <v>1114</v>
      </c>
      <c r="X135" s="43">
        <v>55000143</v>
      </c>
      <c r="Y135" s="21">
        <v>40</v>
      </c>
      <c r="Z135" s="21">
        <v>55010004</v>
      </c>
      <c r="AA135" s="21">
        <v>100</v>
      </c>
      <c r="AB135" s="21"/>
      <c r="AC135" s="21"/>
      <c r="AD135" s="21"/>
      <c r="AE135" s="21"/>
      <c r="AF135" s="21"/>
      <c r="AG135" s="21"/>
      <c r="AH135" s="21">
        <f>IF(ISBLANK($X135),0, LOOKUP($X135,[1]Skill!$A:$A,[1]Skill!$Q:$Q)*$Y135/100)+
IF(ISBLANK($Z135),0, LOOKUP($Z135,[1]Skill!$A:$A,[1]Skill!$Q:$Q)*$AA135/100)+
IF(ISBLANK($AB135),0, LOOKUP($AB135,[1]Skill!$A:$A,[1]Skill!$Q:$Q)*$AC135/100)+
IF(ISBLANK($AD135),0, LOOKUP($AD135,[1]Skill!$A:$A,[1]Skill!$Q:$Q)*$AE135/100)+
IF(ISBLANK($AF135),0, LOOKUP($AF135,[1]Skill!$A:$A,[1]Skill!$Q:$Q)*$AG135/100)</f>
        <v>760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4" t="str">
        <f t="shared" si="8"/>
        <v>0;0;0;0;0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0.3</v>
      </c>
      <c r="AU135" s="21">
        <v>0</v>
      </c>
      <c r="AV135" s="21">
        <v>0</v>
      </c>
      <c r="AW135" s="21">
        <v>0</v>
      </c>
      <c r="AX135" s="4" t="str">
        <f t="shared" si="7"/>
        <v>0;0;0;0;0;0.3;0;0;0</v>
      </c>
      <c r="AY135" s="4">
        <v>6</v>
      </c>
      <c r="AZ135" s="4">
        <v>132</v>
      </c>
      <c r="BA135" s="4"/>
      <c r="BB135" s="21">
        <v>0</v>
      </c>
      <c r="BC135" s="22">
        <v>0</v>
      </c>
      <c r="BD135" s="30">
        <v>0.43442619999999998</v>
      </c>
      <c r="BE135" s="22" t="s">
        <v>1255</v>
      </c>
    </row>
    <row r="136" spans="1:57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v>3</v>
      </c>
      <c r="I136" s="4">
        <v>20</v>
      </c>
      <c r="J136" s="4">
        <v>-8</v>
      </c>
      <c r="K136" s="4">
        <v>-3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15">
        <f t="shared" si="6"/>
        <v>9</v>
      </c>
      <c r="T136" s="4">
        <v>10</v>
      </c>
      <c r="U136" s="4">
        <v>10</v>
      </c>
      <c r="V136" s="4" t="s">
        <v>107</v>
      </c>
      <c r="W136" s="4" t="s">
        <v>1287</v>
      </c>
      <c r="X136" s="43">
        <v>55000031</v>
      </c>
      <c r="Y136" s="21">
        <v>30</v>
      </c>
      <c r="Z136" s="21">
        <v>55000155</v>
      </c>
      <c r="AA136" s="21">
        <v>100</v>
      </c>
      <c r="AB136" s="21"/>
      <c r="AC136" s="21"/>
      <c r="AD136" s="21"/>
      <c r="AE136" s="21"/>
      <c r="AF136" s="21"/>
      <c r="AG136" s="21"/>
      <c r="AH136" s="21">
        <f>IF(ISBLANK($X136),0, LOOKUP($X136,[1]Skill!$A:$A,[1]Skill!$Q:$Q)*$Y136/100)+
IF(ISBLANK($Z136),0, LOOKUP($Z136,[1]Skill!$A:$A,[1]Skill!$Q:$Q)*$AA136/100)+
IF(ISBLANK($AB136),0, LOOKUP($AB136,[1]Skill!$A:$A,[1]Skill!$Q:$Q)*$AC136/100)+
IF(ISBLANK($AD136),0, LOOKUP($AD136,[1]Skill!$A:$A,[1]Skill!$Q:$Q)*$AE136/100)+
IF(ISBLANK($AF136),0, LOOKUP($AF136,[1]Skill!$A:$A,[1]Skill!$Q:$Q)*$AG136/100)</f>
        <v>0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 t="str">
        <f t="shared" si="8"/>
        <v>0;0;0;0;0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21">
        <v>0</v>
      </c>
      <c r="AX136" s="4" t="str">
        <f t="shared" si="7"/>
        <v>0;0;0;0;0;0;0;0;0</v>
      </c>
      <c r="AY136" s="4">
        <v>6</v>
      </c>
      <c r="AZ136" s="4">
        <v>133</v>
      </c>
      <c r="BA136" s="4"/>
      <c r="BB136" s="21">
        <v>0</v>
      </c>
      <c r="BC136" s="22">
        <v>0</v>
      </c>
      <c r="BD136" s="30">
        <v>0.50819669999999995</v>
      </c>
      <c r="BE136" s="22" t="s">
        <v>1255</v>
      </c>
    </row>
    <row r="137" spans="1:57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v>5</v>
      </c>
      <c r="I137" s="4">
        <v>12</v>
      </c>
      <c r="J137" s="4">
        <v>-12</v>
      </c>
      <c r="K137" s="4">
        <v>-1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15">
        <f t="shared" si="6"/>
        <v>7.9600000000000009</v>
      </c>
      <c r="T137" s="4">
        <v>10</v>
      </c>
      <c r="U137" s="4">
        <v>15</v>
      </c>
      <c r="V137" s="4" t="s">
        <v>2</v>
      </c>
      <c r="W137" s="4" t="s">
        <v>1115</v>
      </c>
      <c r="X137" s="43">
        <v>55000012</v>
      </c>
      <c r="Y137" s="21">
        <v>100</v>
      </c>
      <c r="Z137" s="21">
        <v>55000093</v>
      </c>
      <c r="AA137" s="21">
        <v>70</v>
      </c>
      <c r="AB137" s="21">
        <v>55000156</v>
      </c>
      <c r="AC137" s="21">
        <v>100</v>
      </c>
      <c r="AD137" s="21">
        <v>55010025</v>
      </c>
      <c r="AE137" s="21">
        <v>100</v>
      </c>
      <c r="AF137" s="21"/>
      <c r="AG137" s="21"/>
      <c r="AH137" s="21">
        <f>IF(ISBLANK($X137),0, LOOKUP($X137,[1]Skill!$A:$A,[1]Skill!$Q:$Q)*$Y137/100)+
IF(ISBLANK($Z137),0, LOOKUP($Z137,[1]Skill!$A:$A,[1]Skill!$Q:$Q)*$AA137/100)+
IF(ISBLANK($AB137),0, LOOKUP($AB137,[1]Skill!$A:$A,[1]Skill!$Q:$Q)*$AC137/100)+
IF(ISBLANK($AD137),0, LOOKUP($AD137,[1]Skill!$A:$A,[1]Skill!$Q:$Q)*$AE137/100)+
IF(ISBLANK($AF137),0, LOOKUP($AF137,[1]Skill!$A:$A,[1]Skill!$Q:$Q)*$AG137/100)</f>
        <v>896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4" t="str">
        <f t="shared" si="8"/>
        <v>0;0;0;0;0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21">
        <v>0</v>
      </c>
      <c r="AX137" s="4" t="str">
        <f t="shared" si="7"/>
        <v>0;0;0;0;0;0;0;0;0</v>
      </c>
      <c r="AY137" s="4">
        <v>5</v>
      </c>
      <c r="AZ137" s="4">
        <v>134</v>
      </c>
      <c r="BA137" s="4"/>
      <c r="BB137" s="21">
        <v>0</v>
      </c>
      <c r="BC137" s="22">
        <v>0</v>
      </c>
      <c r="BD137" s="30">
        <v>0.80983609999999995</v>
      </c>
      <c r="BE137" s="22" t="s">
        <v>1255</v>
      </c>
    </row>
    <row r="138" spans="1:57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v>2</v>
      </c>
      <c r="I138" s="4">
        <v>-19</v>
      </c>
      <c r="J138" s="4">
        <v>23</v>
      </c>
      <c r="K138" s="4">
        <v>-1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15">
        <f t="shared" si="6"/>
        <v>12</v>
      </c>
      <c r="T138" s="4">
        <v>10</v>
      </c>
      <c r="U138" s="4">
        <v>20</v>
      </c>
      <c r="V138" s="4" t="s">
        <v>6</v>
      </c>
      <c r="W138" s="4" t="s">
        <v>1332</v>
      </c>
      <c r="X138" s="43">
        <v>55000157</v>
      </c>
      <c r="Y138" s="21">
        <v>10</v>
      </c>
      <c r="Z138" s="21">
        <v>55010009</v>
      </c>
      <c r="AA138" s="21">
        <v>100</v>
      </c>
      <c r="AB138" s="21"/>
      <c r="AC138" s="21"/>
      <c r="AD138" s="21"/>
      <c r="AE138" s="21"/>
      <c r="AF138" s="21"/>
      <c r="AG138" s="21"/>
      <c r="AH138" s="21">
        <f>IF(ISBLANK($X138),0, LOOKUP($X138,[1]Skill!$A:$A,[1]Skill!$Q:$Q)*$Y138/100)+
IF(ISBLANK($Z138),0, LOOKUP($Z138,[1]Skill!$A:$A,[1]Skill!$Q:$Q)*$AA138/100)+
IF(ISBLANK($AB138),0, LOOKUP($AB138,[1]Skill!$A:$A,[1]Skill!$Q:$Q)*$AC138/100)+
IF(ISBLANK($AD138),0, LOOKUP($AD138,[1]Skill!$A:$A,[1]Skill!$Q:$Q)*$AE138/100)+
IF(ISBLANK($AF138),0, LOOKUP($AF138,[1]Skill!$A:$A,[1]Skill!$Q:$Q)*$AG138/100)</f>
        <v>900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4" t="str">
        <f t="shared" si="8"/>
        <v>0;0;0;0;0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21">
        <v>0</v>
      </c>
      <c r="AX138" s="4" t="str">
        <f t="shared" si="7"/>
        <v>0;0;0;0;0;0;0;0;0</v>
      </c>
      <c r="AY138" s="4">
        <v>6</v>
      </c>
      <c r="AZ138" s="4">
        <v>135</v>
      </c>
      <c r="BA138" s="4"/>
      <c r="BB138" s="21">
        <v>0</v>
      </c>
      <c r="BC138" s="22">
        <v>0</v>
      </c>
      <c r="BD138" s="30">
        <v>0.25245899999999999</v>
      </c>
      <c r="BE138" s="22" t="s">
        <v>1255</v>
      </c>
    </row>
    <row r="139" spans="1:57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v>3</v>
      </c>
      <c r="I139" s="4">
        <v>7</v>
      </c>
      <c r="J139" s="4">
        <v>28</v>
      </c>
      <c r="K139" s="4">
        <v>-2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15">
        <f t="shared" si="6"/>
        <v>47.8</v>
      </c>
      <c r="T139" s="4">
        <v>10</v>
      </c>
      <c r="U139" s="4">
        <v>10</v>
      </c>
      <c r="V139" s="4" t="s">
        <v>107</v>
      </c>
      <c r="W139" s="4" t="s">
        <v>1288</v>
      </c>
      <c r="X139" s="43">
        <v>55000119</v>
      </c>
      <c r="Y139" s="21">
        <v>40</v>
      </c>
      <c r="Z139" s="21">
        <v>55010009</v>
      </c>
      <c r="AA139" s="21">
        <v>100</v>
      </c>
      <c r="AB139" s="21">
        <v>55010013</v>
      </c>
      <c r="AC139" s="21">
        <v>100</v>
      </c>
      <c r="AD139" s="21"/>
      <c r="AE139" s="21"/>
      <c r="AF139" s="21"/>
      <c r="AG139" s="21"/>
      <c r="AH139" s="21">
        <f>IF(ISBLANK($X139),0, LOOKUP($X139,[1]Skill!$A:$A,[1]Skill!$Q:$Q)*$Y139/100)+
IF(ISBLANK($Z139),0, LOOKUP($Z139,[1]Skill!$A:$A,[1]Skill!$Q:$Q)*$AA139/100)+
IF(ISBLANK($AB139),0, LOOKUP($AB139,[1]Skill!$A:$A,[1]Skill!$Q:$Q)*$AC139/100)+
IF(ISBLANK($AD139),0, LOOKUP($AD139,[1]Skill!$A:$A,[1]Skill!$Q:$Q)*$AE139/100)+
IF(ISBLANK($AF139),0, LOOKUP($AF139,[1]Skill!$A:$A,[1]Skill!$Q:$Q)*$AG139/100)</f>
        <v>1480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4" t="str">
        <f t="shared" si="8"/>
        <v>0;0;0;0;0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4" t="str">
        <f t="shared" si="7"/>
        <v>0;0;0;0;0;0;0;0;0</v>
      </c>
      <c r="AY139" s="4">
        <v>6</v>
      </c>
      <c r="AZ139" s="4">
        <v>136</v>
      </c>
      <c r="BA139" s="4"/>
      <c r="BB139" s="21">
        <v>0</v>
      </c>
      <c r="BC139" s="22">
        <v>0</v>
      </c>
      <c r="BD139" s="30">
        <v>0.61311479999999996</v>
      </c>
      <c r="BE139" s="22" t="s">
        <v>1255</v>
      </c>
    </row>
    <row r="140" spans="1:57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v>2</v>
      </c>
      <c r="I140" s="4">
        <v>16</v>
      </c>
      <c r="J140" s="4">
        <v>9</v>
      </c>
      <c r="K140" s="4">
        <v>-3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15">
        <f t="shared" si="6"/>
        <v>22</v>
      </c>
      <c r="T140" s="4">
        <v>10</v>
      </c>
      <c r="U140" s="4">
        <v>20</v>
      </c>
      <c r="V140" s="4" t="s">
        <v>38</v>
      </c>
      <c r="W140" s="4"/>
      <c r="X140" s="43"/>
      <c r="Y140" s="21"/>
      <c r="Z140" s="21"/>
      <c r="AA140" s="21"/>
      <c r="AB140" s="21"/>
      <c r="AC140" s="21"/>
      <c r="AD140" s="21"/>
      <c r="AE140" s="21"/>
      <c r="AF140" s="21"/>
      <c r="AG140" s="21"/>
      <c r="AH140" s="21">
        <f>IF(ISBLANK($X140),0, LOOKUP($X140,[1]Skill!$A:$A,[1]Skill!$Q:$Q)*$Y140/100)+
IF(ISBLANK($Z140),0, LOOKUP($Z140,[1]Skill!$A:$A,[1]Skill!$Q:$Q)*$AA140/100)+
IF(ISBLANK($AB140),0, LOOKUP($AB140,[1]Skill!$A:$A,[1]Skill!$Q:$Q)*$AC140/100)+
IF(ISBLANK($AD140),0, LOOKUP($AD140,[1]Skill!$A:$A,[1]Skill!$Q:$Q)*$AE140/100)+
IF(ISBLANK($AF140),0, LOOKUP($AF140,[1]Skill!$A:$A,[1]Skill!$Q:$Q)*$AG140/100)</f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4" t="str">
        <f t="shared" si="8"/>
        <v>0;0;0;0;0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4" t="str">
        <f t="shared" si="7"/>
        <v>0;0;0;0;0;0;0;0;0</v>
      </c>
      <c r="AY140" s="4">
        <v>6</v>
      </c>
      <c r="AZ140" s="4">
        <v>137</v>
      </c>
      <c r="BA140" s="4"/>
      <c r="BB140" s="21">
        <v>0</v>
      </c>
      <c r="BC140" s="22">
        <v>0</v>
      </c>
      <c r="BD140" s="30">
        <v>0.36393439999999999</v>
      </c>
      <c r="BE140" s="22" t="s">
        <v>1256</v>
      </c>
    </row>
    <row r="141" spans="1:57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v>4</v>
      </c>
      <c r="I141" s="4">
        <v>-9</v>
      </c>
      <c r="J141" s="4">
        <v>-8</v>
      </c>
      <c r="K141" s="4">
        <v>-2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15">
        <f t="shared" si="6"/>
        <v>-10.6</v>
      </c>
      <c r="T141" s="4">
        <v>10</v>
      </c>
      <c r="U141" s="4">
        <v>15</v>
      </c>
      <c r="V141" s="4" t="s">
        <v>12</v>
      </c>
      <c r="W141" s="4" t="s">
        <v>1116</v>
      </c>
      <c r="X141" s="43">
        <v>55000088</v>
      </c>
      <c r="Y141" s="21">
        <v>40</v>
      </c>
      <c r="Z141" s="21">
        <v>55000159</v>
      </c>
      <c r="AA141" s="21">
        <v>100</v>
      </c>
      <c r="AB141" s="21">
        <v>55010029</v>
      </c>
      <c r="AC141" s="21">
        <v>100</v>
      </c>
      <c r="AD141" s="21"/>
      <c r="AE141" s="21"/>
      <c r="AF141" s="21"/>
      <c r="AG141" s="21"/>
      <c r="AH141" s="21">
        <f>IF(ISBLANK($X141),0, LOOKUP($X141,[1]Skill!$A:$A,[1]Skill!$Q:$Q)*$Y141/100)+
IF(ISBLANK($Z141),0, LOOKUP($Z141,[1]Skill!$A:$A,[1]Skill!$Q:$Q)*$AA141/100)+
IF(ISBLANK($AB141),0, LOOKUP($AB141,[1]Skill!$A:$A,[1]Skill!$Q:$Q)*$AC141/100)+
IF(ISBLANK($AD141),0, LOOKUP($AD141,[1]Skill!$A:$A,[1]Skill!$Q:$Q)*$AE141/100)+
IF(ISBLANK($AF141),0, LOOKUP($AF141,[1]Skill!$A:$A,[1]Skill!$Q:$Q)*$AG141/100)</f>
        <v>840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4" t="str">
        <f t="shared" si="8"/>
        <v>0;0;0;0;0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21">
        <v>0</v>
      </c>
      <c r="AX141" s="4" t="str">
        <f t="shared" si="7"/>
        <v>0;0;0;0;0;0;0;0;0</v>
      </c>
      <c r="AY141" s="4">
        <v>6</v>
      </c>
      <c r="AZ141" s="4">
        <v>138</v>
      </c>
      <c r="BA141" s="4"/>
      <c r="BB141" s="21">
        <v>0</v>
      </c>
      <c r="BC141" s="22">
        <v>0</v>
      </c>
      <c r="BD141" s="30">
        <v>0.52295080000000005</v>
      </c>
      <c r="BE141" s="22" t="s">
        <v>1255</v>
      </c>
    </row>
    <row r="142" spans="1:57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v>2</v>
      </c>
      <c r="I142" s="4">
        <v>11</v>
      </c>
      <c r="J142" s="4">
        <v>17</v>
      </c>
      <c r="K142" s="9">
        <v>-5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15">
        <f t="shared" si="6"/>
        <v>35.659999999999997</v>
      </c>
      <c r="T142" s="4">
        <v>10</v>
      </c>
      <c r="U142" s="4">
        <v>10</v>
      </c>
      <c r="V142" s="4" t="s">
        <v>40</v>
      </c>
      <c r="W142" s="4" t="s">
        <v>1289</v>
      </c>
      <c r="X142" s="43">
        <v>55000018</v>
      </c>
      <c r="Y142" s="21">
        <v>100</v>
      </c>
      <c r="Z142" s="21">
        <v>55010003</v>
      </c>
      <c r="AA142" s="21">
        <v>100</v>
      </c>
      <c r="AB142" s="21">
        <v>55010028</v>
      </c>
      <c r="AC142" s="21">
        <v>100</v>
      </c>
      <c r="AD142" s="21"/>
      <c r="AE142" s="21"/>
      <c r="AF142" s="21"/>
      <c r="AG142" s="21"/>
      <c r="AH142" s="21">
        <f>IF(ISBLANK($X142),0, LOOKUP($X142,[1]Skill!$A:$A,[1]Skill!$Q:$Q)*$Y142/100)+
IF(ISBLANK($Z142),0, LOOKUP($Z142,[1]Skill!$A:$A,[1]Skill!$Q:$Q)*$AA142/100)+
IF(ISBLANK($AB142),0, LOOKUP($AB142,[1]Skill!$A:$A,[1]Skill!$Q:$Q)*$AC142/100)+
IF(ISBLANK($AD142),0, LOOKUP($AD142,[1]Skill!$A:$A,[1]Skill!$Q:$Q)*$AE142/100)+
IF(ISBLANK($AF142),0, LOOKUP($AF142,[1]Skill!$A:$A,[1]Skill!$Q:$Q)*$AG142/100)</f>
        <v>1266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4" t="str">
        <f t="shared" si="8"/>
        <v>0;0;0;0;0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21">
        <v>0</v>
      </c>
      <c r="AX142" s="4" t="str">
        <f t="shared" si="7"/>
        <v>0;0;0;0;0;0;0;0;0</v>
      </c>
      <c r="AY142" s="4">
        <v>6</v>
      </c>
      <c r="AZ142" s="4">
        <v>139</v>
      </c>
      <c r="BA142" s="4"/>
      <c r="BB142" s="21">
        <v>0</v>
      </c>
      <c r="BC142" s="22">
        <v>0</v>
      </c>
      <c r="BD142" s="30">
        <v>0.3491803</v>
      </c>
      <c r="BE142" s="22" t="s">
        <v>1255</v>
      </c>
    </row>
    <row r="143" spans="1:57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v>2</v>
      </c>
      <c r="I143" s="4">
        <v>-5</v>
      </c>
      <c r="J143" s="4">
        <v>2</v>
      </c>
      <c r="K143" s="4">
        <v>-1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15">
        <f t="shared" si="6"/>
        <v>5.5</v>
      </c>
      <c r="T143" s="4">
        <v>10</v>
      </c>
      <c r="U143" s="4">
        <v>25</v>
      </c>
      <c r="V143" s="4" t="s">
        <v>4</v>
      </c>
      <c r="W143" s="4" t="s">
        <v>1117</v>
      </c>
      <c r="X143" s="43">
        <v>55000001</v>
      </c>
      <c r="Y143" s="21">
        <v>100</v>
      </c>
      <c r="Z143" s="21">
        <v>55000250</v>
      </c>
      <c r="AA143" s="21">
        <v>50</v>
      </c>
      <c r="AB143" s="21">
        <v>55010004</v>
      </c>
      <c r="AC143" s="21">
        <v>100</v>
      </c>
      <c r="AD143" s="21"/>
      <c r="AE143" s="21"/>
      <c r="AF143" s="21"/>
      <c r="AG143" s="21"/>
      <c r="AH143" s="21">
        <f>IF(ISBLANK($X143),0, LOOKUP($X143,[1]Skill!$A:$A,[1]Skill!$Q:$Q)*$Y143/100)+
IF(ISBLANK($Z143),0, LOOKUP($Z143,[1]Skill!$A:$A,[1]Skill!$Q:$Q)*$AA143/100)+
IF(ISBLANK($AB143),0, LOOKUP($AB143,[1]Skill!$A:$A,[1]Skill!$Q:$Q)*$AC143/100)+
IF(ISBLANK($AD143),0, LOOKUP($AD143,[1]Skill!$A:$A,[1]Skill!$Q:$Q)*$AE143/100)+
IF(ISBLANK($AF143),0, LOOKUP($AF143,[1]Skill!$A:$A,[1]Skill!$Q:$Q)*$AG143/100)</f>
        <v>950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4" t="str">
        <f t="shared" si="8"/>
        <v>0;0;0;0;0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21">
        <v>0</v>
      </c>
      <c r="AX143" s="4" t="str">
        <f t="shared" si="7"/>
        <v>0;0;0;0;0;0;0;0;0</v>
      </c>
      <c r="AY143" s="4">
        <v>6</v>
      </c>
      <c r="AZ143" s="4">
        <v>140</v>
      </c>
      <c r="BA143" s="4"/>
      <c r="BB143" s="21">
        <v>0</v>
      </c>
      <c r="BC143" s="22">
        <v>0</v>
      </c>
      <c r="BD143" s="30">
        <v>0.26065569999999999</v>
      </c>
      <c r="BE143" s="22" t="s">
        <v>1255</v>
      </c>
    </row>
    <row r="144" spans="1:57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v>3</v>
      </c>
      <c r="I144" s="4">
        <v>13</v>
      </c>
      <c r="J144" s="4">
        <v>10</v>
      </c>
      <c r="K144" s="4">
        <v>-3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15">
        <f t="shared" si="6"/>
        <v>27.75</v>
      </c>
      <c r="T144" s="4">
        <v>10</v>
      </c>
      <c r="U144" s="4">
        <v>15</v>
      </c>
      <c r="V144" s="4" t="s">
        <v>16</v>
      </c>
      <c r="W144" s="4" t="s">
        <v>1333</v>
      </c>
      <c r="X144" s="43">
        <v>55000044</v>
      </c>
      <c r="Y144" s="21">
        <v>7</v>
      </c>
      <c r="Z144" s="21">
        <v>55010002</v>
      </c>
      <c r="AA144" s="21">
        <v>100</v>
      </c>
      <c r="AB144" s="21"/>
      <c r="AC144" s="21"/>
      <c r="AD144" s="21"/>
      <c r="AE144" s="21"/>
      <c r="AF144" s="21"/>
      <c r="AG144" s="21"/>
      <c r="AH144" s="21">
        <f>IF(ISBLANK($X144),0, LOOKUP($X144,[1]Skill!$A:$A,[1]Skill!$Q:$Q)*$Y144/100)+
IF(ISBLANK($Z144),0, LOOKUP($Z144,[1]Skill!$A:$A,[1]Skill!$Q:$Q)*$AA144/100)+
IF(ISBLANK($AB144),0, LOOKUP($AB144,[1]Skill!$A:$A,[1]Skill!$Q:$Q)*$AC144/100)+
IF(ISBLANK($AD144),0, LOOKUP($AD144,[1]Skill!$A:$A,[1]Skill!$Q:$Q)*$AE144/100)+
IF(ISBLANK($AF144),0, LOOKUP($AF144,[1]Skill!$A:$A,[1]Skill!$Q:$Q)*$AG144/100)</f>
        <v>775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4" t="str">
        <f t="shared" si="8"/>
        <v>0;0;0;0;0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>
        <v>0</v>
      </c>
      <c r="AX144" s="4" t="str">
        <f t="shared" si="7"/>
        <v>0;0;0;0;0;0;0;0;0</v>
      </c>
      <c r="AY144" s="4">
        <v>6</v>
      </c>
      <c r="AZ144" s="4">
        <v>141</v>
      </c>
      <c r="BA144" s="4"/>
      <c r="BB144" s="21">
        <v>0</v>
      </c>
      <c r="BC144" s="22">
        <v>0</v>
      </c>
      <c r="BD144" s="30">
        <v>0.56393439999999995</v>
      </c>
      <c r="BE144" s="22" t="s">
        <v>1254</v>
      </c>
    </row>
    <row r="145" spans="1:57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v>1</v>
      </c>
      <c r="I145" s="4">
        <v>17</v>
      </c>
      <c r="J145" s="4">
        <v>0</v>
      </c>
      <c r="K145" s="9">
        <v>-5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15">
        <f t="shared" si="6"/>
        <v>24</v>
      </c>
      <c r="T145" s="4">
        <v>30</v>
      </c>
      <c r="U145" s="4">
        <v>15</v>
      </c>
      <c r="V145" s="4" t="s">
        <v>0</v>
      </c>
      <c r="W145" s="4" t="s">
        <v>1357</v>
      </c>
      <c r="X145" s="43">
        <v>55010002</v>
      </c>
      <c r="Y145" s="21">
        <v>100</v>
      </c>
      <c r="Z145" s="21">
        <v>55010028</v>
      </c>
      <c r="AA145" s="21">
        <v>100</v>
      </c>
      <c r="AB145" s="21"/>
      <c r="AC145" s="21"/>
      <c r="AD145" s="21"/>
      <c r="AE145" s="21"/>
      <c r="AF145" s="21"/>
      <c r="AG145" s="21"/>
      <c r="AH145" s="21">
        <f>IF(ISBLANK($X145),0, LOOKUP($X145,[1]Skill!$A:$A,[1]Skill!$Q:$Q)*$Y145/100)+
IF(ISBLANK($Z145),0, LOOKUP($Z145,[1]Skill!$A:$A,[1]Skill!$Q:$Q)*$AA145/100)+
IF(ISBLANK($AB145),0, LOOKUP($AB145,[1]Skill!$A:$A,[1]Skill!$Q:$Q)*$AC145/100)+
IF(ISBLANK($AD145),0, LOOKUP($AD145,[1]Skill!$A:$A,[1]Skill!$Q:$Q)*$AE145/100)+
IF(ISBLANK($AF145),0, LOOKUP($AF145,[1]Skill!$A:$A,[1]Skill!$Q:$Q)*$AG145/100)</f>
        <v>1200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4" t="str">
        <f t="shared" si="8"/>
        <v>0;0;0;0;0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>
        <v>0</v>
      </c>
      <c r="AX145" s="4" t="str">
        <f t="shared" si="7"/>
        <v>0;0;0;0;0;0;0;0;0</v>
      </c>
      <c r="AY145" s="4">
        <v>6</v>
      </c>
      <c r="AZ145" s="4">
        <v>142</v>
      </c>
      <c r="BA145" s="4"/>
      <c r="BB145" s="21">
        <v>0</v>
      </c>
      <c r="BC145" s="22">
        <v>0</v>
      </c>
      <c r="BD145" s="30">
        <v>0.13770489999999999</v>
      </c>
      <c r="BE145" s="22" t="s">
        <v>1256</v>
      </c>
    </row>
    <row r="146" spans="1:57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v>4</v>
      </c>
      <c r="I146" s="4">
        <v>14</v>
      </c>
      <c r="J146" s="4">
        <v>10</v>
      </c>
      <c r="K146" s="9">
        <v>-6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15">
        <f t="shared" si="6"/>
        <v>29.620000000000005</v>
      </c>
      <c r="T146" s="4">
        <v>10</v>
      </c>
      <c r="U146" s="4">
        <v>12</v>
      </c>
      <c r="V146" s="4" t="s">
        <v>107</v>
      </c>
      <c r="W146" s="4" t="s">
        <v>1118</v>
      </c>
      <c r="X146" s="43">
        <v>55000101</v>
      </c>
      <c r="Y146" s="21">
        <v>100</v>
      </c>
      <c r="Z146" s="21">
        <v>55000251</v>
      </c>
      <c r="AA146" s="21">
        <v>100</v>
      </c>
      <c r="AB146" s="21">
        <v>55010009</v>
      </c>
      <c r="AC146" s="21">
        <v>100</v>
      </c>
      <c r="AD146" s="21"/>
      <c r="AE146" s="21"/>
      <c r="AF146" s="21"/>
      <c r="AG146" s="21"/>
      <c r="AH146" s="21">
        <f>IF(ISBLANK($X146),0, LOOKUP($X146,[1]Skill!$A:$A,[1]Skill!$Q:$Q)*$Y146/100)+
IF(ISBLANK($Z146),0, LOOKUP($Z146,[1]Skill!$A:$A,[1]Skill!$Q:$Q)*$AA146/100)+
IF(ISBLANK($AB146),0, LOOKUP($AB146,[1]Skill!$A:$A,[1]Skill!$Q:$Q)*$AC146/100)+
IF(ISBLANK($AD146),0, LOOKUP($AD146,[1]Skill!$A:$A,[1]Skill!$Q:$Q)*$AE146/100)+
IF(ISBLANK($AF146),0, LOOKUP($AF146,[1]Skill!$A:$A,[1]Skill!$Q:$Q)*$AG146/100)</f>
        <v>1030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4" t="str">
        <f t="shared" si="8"/>
        <v>0;0;0;0;0</v>
      </c>
      <c r="AO146" s="21">
        <v>0</v>
      </c>
      <c r="AP146" s="21">
        <v>0</v>
      </c>
      <c r="AQ146" s="21">
        <v>0</v>
      </c>
      <c r="AR146" s="21">
        <v>0</v>
      </c>
      <c r="AS146" s="21">
        <v>0.3</v>
      </c>
      <c r="AT146" s="21">
        <v>0</v>
      </c>
      <c r="AU146" s="21">
        <v>0</v>
      </c>
      <c r="AV146" s="21">
        <v>0</v>
      </c>
      <c r="AW146" s="21">
        <v>0</v>
      </c>
      <c r="AX146" s="4" t="str">
        <f t="shared" si="7"/>
        <v>0;0;0;0;0.3;0;0;0;0</v>
      </c>
      <c r="AY146" s="4">
        <v>6</v>
      </c>
      <c r="AZ146" s="4">
        <v>143</v>
      </c>
      <c r="BA146" s="4"/>
      <c r="BB146" s="21">
        <v>0</v>
      </c>
      <c r="BC146" s="22">
        <v>0</v>
      </c>
      <c r="BD146" s="30">
        <v>0.75081969999999998</v>
      </c>
      <c r="BE146" s="22" t="s">
        <v>1255</v>
      </c>
    </row>
    <row r="147" spans="1:57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v>3</v>
      </c>
      <c r="I147" s="4">
        <v>10</v>
      </c>
      <c r="J147" s="4">
        <v>7</v>
      </c>
      <c r="K147" s="4">
        <v>-3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15">
        <f t="shared" si="6"/>
        <v>17.035</v>
      </c>
      <c r="T147" s="4">
        <v>10</v>
      </c>
      <c r="U147" s="4">
        <v>15</v>
      </c>
      <c r="V147" s="4" t="s">
        <v>19</v>
      </c>
      <c r="W147" s="4" t="s">
        <v>1119</v>
      </c>
      <c r="X147" s="43">
        <v>55000010</v>
      </c>
      <c r="Y147" s="21">
        <v>100</v>
      </c>
      <c r="Z147" s="21">
        <v>55000160</v>
      </c>
      <c r="AA147" s="21">
        <v>25</v>
      </c>
      <c r="AB147" s="21"/>
      <c r="AC147" s="21"/>
      <c r="AD147" s="21"/>
      <c r="AE147" s="21"/>
      <c r="AF147" s="21"/>
      <c r="AG147" s="21"/>
      <c r="AH147" s="21">
        <f>IF(ISBLANK($X147),0, LOOKUP($X147,[1]Skill!$A:$A,[1]Skill!$Q:$Q)*$Y147/100)+
IF(ISBLANK($Z147),0, LOOKUP($Z147,[1]Skill!$A:$A,[1]Skill!$Q:$Q)*$AA147/100)+
IF(ISBLANK($AB147),0, LOOKUP($AB147,[1]Skill!$A:$A,[1]Skill!$Q:$Q)*$AC147/100)+
IF(ISBLANK($AD147),0, LOOKUP($AD147,[1]Skill!$A:$A,[1]Skill!$Q:$Q)*$AE147/100)+
IF(ISBLANK($AF147),0, LOOKUP($AF147,[1]Skill!$A:$A,[1]Skill!$Q:$Q)*$AG147/100)</f>
        <v>303.5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4" t="str">
        <f t="shared" si="8"/>
        <v>0;0;0;0;0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4" t="str">
        <f t="shared" si="7"/>
        <v>0;0;0;0;0;0;0;0;0</v>
      </c>
      <c r="AY147" s="4">
        <v>6</v>
      </c>
      <c r="AZ147" s="4">
        <v>144</v>
      </c>
      <c r="BA147" s="4"/>
      <c r="BB147" s="21">
        <v>0</v>
      </c>
      <c r="BC147" s="22">
        <v>0</v>
      </c>
      <c r="BD147" s="30">
        <v>0.41639340000000002</v>
      </c>
      <c r="BE147" s="22" t="s">
        <v>1255</v>
      </c>
    </row>
    <row r="148" spans="1:57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v>2</v>
      </c>
      <c r="I148" s="4">
        <v>5</v>
      </c>
      <c r="J148" s="4">
        <v>-9</v>
      </c>
      <c r="K148" s="4">
        <v>-3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15">
        <f t="shared" si="6"/>
        <v>1.83</v>
      </c>
      <c r="T148" s="4">
        <v>30</v>
      </c>
      <c r="U148" s="4">
        <v>15</v>
      </c>
      <c r="V148" s="4" t="s">
        <v>1248</v>
      </c>
      <c r="W148" s="4" t="s">
        <v>1120</v>
      </c>
      <c r="X148" s="43">
        <v>55000340</v>
      </c>
      <c r="Y148" s="21">
        <v>100</v>
      </c>
      <c r="Z148" s="21">
        <v>55000161</v>
      </c>
      <c r="AA148" s="21">
        <v>100</v>
      </c>
      <c r="AB148" s="21">
        <v>55010028</v>
      </c>
      <c r="AC148" s="21">
        <v>100</v>
      </c>
      <c r="AD148" s="21"/>
      <c r="AE148" s="21"/>
      <c r="AF148" s="21"/>
      <c r="AG148" s="21"/>
      <c r="AH148" s="21">
        <f>IF(ISBLANK($X148),0, LOOKUP($X148,[1]Skill!$A:$A,[1]Skill!$Q:$Q)*$Y148/100)+
IF(ISBLANK($Z148),0, LOOKUP($Z148,[1]Skill!$A:$A,[1]Skill!$Q:$Q)*$AA148/100)+
IF(ISBLANK($AB148),0, LOOKUP($AB148,[1]Skill!$A:$A,[1]Skill!$Q:$Q)*$AC148/100)+
IF(ISBLANK($AD148),0, LOOKUP($AD148,[1]Skill!$A:$A,[1]Skill!$Q:$Q)*$AE148/100)+
IF(ISBLANK($AF148),0, LOOKUP($AF148,[1]Skill!$A:$A,[1]Skill!$Q:$Q)*$AG148/100)</f>
        <v>883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4" t="str">
        <f t="shared" si="8"/>
        <v>0;0;0;0;0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4" t="str">
        <f t="shared" si="7"/>
        <v>0;0;0;0;0;0;0;0;0</v>
      </c>
      <c r="AY148" s="4">
        <v>6</v>
      </c>
      <c r="AZ148" s="4">
        <v>145</v>
      </c>
      <c r="BA148" s="4"/>
      <c r="BB148" s="21">
        <v>0</v>
      </c>
      <c r="BC148" s="22">
        <v>0</v>
      </c>
      <c r="BD148" s="30">
        <v>0.1983607</v>
      </c>
      <c r="BE148" s="22" t="s">
        <v>1255</v>
      </c>
    </row>
    <row r="149" spans="1:57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v>3</v>
      </c>
      <c r="I149" s="4">
        <v>-10</v>
      </c>
      <c r="J149" s="4">
        <v>0</v>
      </c>
      <c r="K149" s="4">
        <v>-2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15">
        <f t="shared" si="6"/>
        <v>4</v>
      </c>
      <c r="T149" s="4">
        <v>30</v>
      </c>
      <c r="U149" s="4">
        <v>15</v>
      </c>
      <c r="V149" s="4" t="s">
        <v>166</v>
      </c>
      <c r="W149" s="4" t="s">
        <v>1121</v>
      </c>
      <c r="X149" s="43">
        <v>55000066</v>
      </c>
      <c r="Y149" s="21">
        <v>100</v>
      </c>
      <c r="Z149" s="21">
        <v>55000340</v>
      </c>
      <c r="AA149" s="21">
        <v>100</v>
      </c>
      <c r="AB149" s="21">
        <v>55000162</v>
      </c>
      <c r="AC149" s="21">
        <v>100</v>
      </c>
      <c r="AD149" s="21">
        <v>55010014</v>
      </c>
      <c r="AE149" s="21">
        <v>100</v>
      </c>
      <c r="AF149" s="21">
        <v>55010028</v>
      </c>
      <c r="AG149" s="21">
        <v>100</v>
      </c>
      <c r="AH149" s="21">
        <f>IF(ISBLANK($X149),0, LOOKUP($X149,[1]Skill!$A:$A,[1]Skill!$Q:$Q)*$Y149/100)+
IF(ISBLANK($Z149),0, LOOKUP($Z149,[1]Skill!$A:$A,[1]Skill!$Q:$Q)*$AA149/100)+
IF(ISBLANK($AB149),0, LOOKUP($AB149,[1]Skill!$A:$A,[1]Skill!$Q:$Q)*$AC149/100)+
IF(ISBLANK($AD149),0, LOOKUP($AD149,[1]Skill!$A:$A,[1]Skill!$Q:$Q)*$AE149/100)+
IF(ISBLANK($AF149),0, LOOKUP($AF149,[1]Skill!$A:$A,[1]Skill!$Q:$Q)*$AG149/100)</f>
        <v>1600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4" t="str">
        <f t="shared" si="8"/>
        <v>0;0;0;0;0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21">
        <v>0</v>
      </c>
      <c r="AX149" s="4" t="str">
        <f t="shared" si="7"/>
        <v>0;0;0;0;0;0;0;0;0</v>
      </c>
      <c r="AY149" s="4">
        <v>6</v>
      </c>
      <c r="AZ149" s="4">
        <v>146</v>
      </c>
      <c r="BA149" s="4"/>
      <c r="BB149" s="21">
        <v>0</v>
      </c>
      <c r="BC149" s="22">
        <v>0</v>
      </c>
      <c r="BD149" s="30">
        <v>0.52295080000000005</v>
      </c>
      <c r="BE149" s="22" t="s">
        <v>1255</v>
      </c>
    </row>
    <row r="150" spans="1:57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v>4</v>
      </c>
      <c r="I150" s="4">
        <v>19</v>
      </c>
      <c r="J150" s="4">
        <v>-17</v>
      </c>
      <c r="K150" s="4">
        <v>1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15">
        <f t="shared" si="6"/>
        <v>11.66</v>
      </c>
      <c r="T150" s="4">
        <v>10</v>
      </c>
      <c r="U150" s="4">
        <v>30</v>
      </c>
      <c r="V150" s="4" t="s">
        <v>4</v>
      </c>
      <c r="W150" s="4" t="s">
        <v>1122</v>
      </c>
      <c r="X150" s="43">
        <v>55000017</v>
      </c>
      <c r="Y150" s="21">
        <v>100</v>
      </c>
      <c r="Z150" s="21">
        <v>55000043</v>
      </c>
      <c r="AA150" s="21">
        <v>20</v>
      </c>
      <c r="AB150" s="21">
        <v>55010004</v>
      </c>
      <c r="AC150" s="21">
        <v>100</v>
      </c>
      <c r="AD150" s="21"/>
      <c r="AE150" s="21"/>
      <c r="AF150" s="21"/>
      <c r="AG150" s="21"/>
      <c r="AH150" s="21">
        <f>IF(ISBLANK($X150),0, LOOKUP($X150,[1]Skill!$A:$A,[1]Skill!$Q:$Q)*$Y150/100)+
IF(ISBLANK($Z150),0, LOOKUP($Z150,[1]Skill!$A:$A,[1]Skill!$Q:$Q)*$AA150/100)+
IF(ISBLANK($AB150),0, LOOKUP($AB150,[1]Skill!$A:$A,[1]Skill!$Q:$Q)*$AC150/100)+
IF(ISBLANK($AD150),0, LOOKUP($AD150,[1]Skill!$A:$A,[1]Skill!$Q:$Q)*$AE150/100)+
IF(ISBLANK($AF150),0, LOOKUP($AF150,[1]Skill!$A:$A,[1]Skill!$Q:$Q)*$AG150/100)</f>
        <v>866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4" t="str">
        <f t="shared" si="8"/>
        <v>0;0;0;0;0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4" t="str">
        <f t="shared" si="7"/>
        <v>0;0;0;0;0;0;0;0;0</v>
      </c>
      <c r="AY150" s="4">
        <v>6</v>
      </c>
      <c r="AZ150" s="4">
        <v>147</v>
      </c>
      <c r="BA150" s="4"/>
      <c r="BB150" s="21">
        <v>0</v>
      </c>
      <c r="BC150" s="22">
        <v>0</v>
      </c>
      <c r="BD150" s="30">
        <v>0.68852460000000004</v>
      </c>
      <c r="BE150" s="22" t="s">
        <v>1255</v>
      </c>
    </row>
    <row r="151" spans="1:57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v>3</v>
      </c>
      <c r="I151" s="4">
        <v>19</v>
      </c>
      <c r="J151" s="4">
        <v>-23</v>
      </c>
      <c r="K151" s="4">
        <v>-2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15">
        <f t="shared" si="6"/>
        <v>-4.5</v>
      </c>
      <c r="T151" s="4">
        <v>10</v>
      </c>
      <c r="U151" s="4">
        <v>20</v>
      </c>
      <c r="V151" s="4" t="s">
        <v>16</v>
      </c>
      <c r="W151" s="4" t="s">
        <v>1123</v>
      </c>
      <c r="X151" s="43">
        <v>55000164</v>
      </c>
      <c r="Y151" s="21">
        <v>25</v>
      </c>
      <c r="Z151" s="21"/>
      <c r="AA151" s="21"/>
      <c r="AB151" s="21"/>
      <c r="AC151" s="21"/>
      <c r="AD151" s="21"/>
      <c r="AE151" s="21"/>
      <c r="AF151" s="21"/>
      <c r="AG151" s="21"/>
      <c r="AH151" s="21">
        <f>IF(ISBLANK($X151),0, LOOKUP($X151,[1]Skill!$A:$A,[1]Skill!$Q:$Q)*$Y151/100)+
IF(ISBLANK($Z151),0, LOOKUP($Z151,[1]Skill!$A:$A,[1]Skill!$Q:$Q)*$AA151/100)+
IF(ISBLANK($AB151),0, LOOKUP($AB151,[1]Skill!$A:$A,[1]Skill!$Q:$Q)*$AC151/100)+
IF(ISBLANK($AD151),0, LOOKUP($AD151,[1]Skill!$A:$A,[1]Skill!$Q:$Q)*$AE151/100)+
IF(ISBLANK($AF151),0, LOOKUP($AF151,[1]Skill!$A:$A,[1]Skill!$Q:$Q)*$AG151/100)</f>
        <v>150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4" t="str">
        <f t="shared" si="8"/>
        <v>0;0;0;0;0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4" t="str">
        <f t="shared" si="7"/>
        <v>0;0;0;0;0;0;0;0;0</v>
      </c>
      <c r="AY151" s="4">
        <v>6</v>
      </c>
      <c r="AZ151" s="4">
        <v>148</v>
      </c>
      <c r="BA151" s="4"/>
      <c r="BB151" s="21">
        <v>0</v>
      </c>
      <c r="BC151" s="22">
        <v>0</v>
      </c>
      <c r="BD151" s="30">
        <v>0.47049180000000002</v>
      </c>
      <c r="BE151" s="22" t="s">
        <v>1255</v>
      </c>
    </row>
    <row r="152" spans="1:57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v>2</v>
      </c>
      <c r="I152" s="4">
        <v>12</v>
      </c>
      <c r="J152" s="4">
        <v>11</v>
      </c>
      <c r="K152" s="9">
        <v>-4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15">
        <f t="shared" si="6"/>
        <v>19</v>
      </c>
      <c r="T152" s="4">
        <v>10</v>
      </c>
      <c r="U152" s="4">
        <v>15</v>
      </c>
      <c r="V152" s="4" t="s">
        <v>6</v>
      </c>
      <c r="W152" s="4"/>
      <c r="X152" s="43"/>
      <c r="Y152" s="21"/>
      <c r="Z152" s="21"/>
      <c r="AA152" s="21"/>
      <c r="AB152" s="21"/>
      <c r="AC152" s="21"/>
      <c r="AD152" s="21"/>
      <c r="AE152" s="21"/>
      <c r="AF152" s="21"/>
      <c r="AG152" s="21"/>
      <c r="AH152" s="21">
        <f>IF(ISBLANK($X152),0, LOOKUP($X152,[1]Skill!$A:$A,[1]Skill!$Q:$Q)*$Y152/100)+
IF(ISBLANK($Z152),0, LOOKUP($Z152,[1]Skill!$A:$A,[1]Skill!$Q:$Q)*$AA152/100)+
IF(ISBLANK($AB152),0, LOOKUP($AB152,[1]Skill!$A:$A,[1]Skill!$Q:$Q)*$AC152/100)+
IF(ISBLANK($AD152),0, LOOKUP($AD152,[1]Skill!$A:$A,[1]Skill!$Q:$Q)*$AE152/100)+
IF(ISBLANK($AF152),0, LOOKUP($AF152,[1]Skill!$A:$A,[1]Skill!$Q:$Q)*$AG152/100)</f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4" t="str">
        <f t="shared" si="8"/>
        <v>0;0;0;0;0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21">
        <v>0</v>
      </c>
      <c r="AX152" s="4" t="str">
        <f t="shared" si="7"/>
        <v>0;0;0;0;0;0;0;0;0</v>
      </c>
      <c r="AY152" s="4">
        <v>6</v>
      </c>
      <c r="AZ152" s="4">
        <v>149</v>
      </c>
      <c r="BA152" s="4"/>
      <c r="BB152" s="21">
        <v>0</v>
      </c>
      <c r="BC152" s="22">
        <v>0</v>
      </c>
      <c r="BD152" s="30">
        <v>0.35409829999999998</v>
      </c>
      <c r="BE152" s="22" t="s">
        <v>1256</v>
      </c>
    </row>
    <row r="153" spans="1:57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v>2</v>
      </c>
      <c r="I153" s="4">
        <v>18</v>
      </c>
      <c r="J153" s="4">
        <v>-9</v>
      </c>
      <c r="K153" s="4">
        <v>-3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15">
        <f t="shared" si="6"/>
        <v>8.4</v>
      </c>
      <c r="T153" s="4">
        <v>10</v>
      </c>
      <c r="U153" s="4">
        <v>20</v>
      </c>
      <c r="V153" s="4" t="s">
        <v>2</v>
      </c>
      <c r="W153" s="4" t="s">
        <v>1124</v>
      </c>
      <c r="X153" s="43">
        <v>55000089</v>
      </c>
      <c r="Y153" s="21">
        <v>40</v>
      </c>
      <c r="Z153" s="21"/>
      <c r="AA153" s="21"/>
      <c r="AB153" s="21"/>
      <c r="AC153" s="21"/>
      <c r="AD153" s="21"/>
      <c r="AE153" s="21"/>
      <c r="AF153" s="21"/>
      <c r="AG153" s="21"/>
      <c r="AH153" s="21">
        <f>IF(ISBLANK($X153),0, LOOKUP($X153,[1]Skill!$A:$A,[1]Skill!$Q:$Q)*$Y153/100)+
IF(ISBLANK($Z153),0, LOOKUP($Z153,[1]Skill!$A:$A,[1]Skill!$Q:$Q)*$AA153/100)+
IF(ISBLANK($AB153),0, LOOKUP($AB153,[1]Skill!$A:$A,[1]Skill!$Q:$Q)*$AC153/100)+
IF(ISBLANK($AD153),0, LOOKUP($AD153,[1]Skill!$A:$A,[1]Skill!$Q:$Q)*$AE153/100)+
IF(ISBLANK($AF153),0, LOOKUP($AF153,[1]Skill!$A:$A,[1]Skill!$Q:$Q)*$AG153/100)</f>
        <v>240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4" t="str">
        <f t="shared" si="8"/>
        <v>0;0;0;0;0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21">
        <v>0</v>
      </c>
      <c r="AX153" s="4" t="str">
        <f t="shared" si="7"/>
        <v>0;0;0;0;0;0;0;0;0</v>
      </c>
      <c r="AY153" s="4">
        <v>6</v>
      </c>
      <c r="AZ153" s="4">
        <v>150</v>
      </c>
      <c r="BA153" s="4"/>
      <c r="BB153" s="21">
        <v>0</v>
      </c>
      <c r="BC153" s="22">
        <v>0</v>
      </c>
      <c r="BD153" s="30">
        <v>0.32295079999999998</v>
      </c>
      <c r="BE153" s="22" t="s">
        <v>1255</v>
      </c>
    </row>
    <row r="154" spans="1:57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v>2</v>
      </c>
      <c r="I154" s="4">
        <v>16</v>
      </c>
      <c r="J154" s="4">
        <v>17</v>
      </c>
      <c r="K154" s="4">
        <v>-2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15">
        <f t="shared" si="6"/>
        <v>33</v>
      </c>
      <c r="T154" s="4">
        <v>10</v>
      </c>
      <c r="U154" s="4">
        <v>12</v>
      </c>
      <c r="V154" s="4" t="s">
        <v>172</v>
      </c>
      <c r="W154" s="4" t="s">
        <v>1125</v>
      </c>
      <c r="X154" s="43">
        <v>55000079</v>
      </c>
      <c r="Y154" s="21">
        <v>100</v>
      </c>
      <c r="Z154" s="21"/>
      <c r="AA154" s="21"/>
      <c r="AB154" s="21"/>
      <c r="AC154" s="21"/>
      <c r="AD154" s="21"/>
      <c r="AE154" s="21"/>
      <c r="AF154" s="21"/>
      <c r="AG154" s="21"/>
      <c r="AH154" s="21">
        <f>IF(ISBLANK($X154),0, LOOKUP($X154,[1]Skill!$A:$A,[1]Skill!$Q:$Q)*$Y154/100)+
IF(ISBLANK($Z154),0, LOOKUP($Z154,[1]Skill!$A:$A,[1]Skill!$Q:$Q)*$AA154/100)+
IF(ISBLANK($AB154),0, LOOKUP($AB154,[1]Skill!$A:$A,[1]Skill!$Q:$Q)*$AC154/100)+
IF(ISBLANK($AD154),0, LOOKUP($AD154,[1]Skill!$A:$A,[1]Skill!$Q:$Q)*$AE154/100)+
IF(ISBLANK($AF154),0, LOOKUP($AF154,[1]Skill!$A:$A,[1]Skill!$Q:$Q)*$AG154/100)</f>
        <v>200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4" t="str">
        <f t="shared" si="8"/>
        <v>0;0;0;0;0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21">
        <v>0</v>
      </c>
      <c r="AX154" s="4" t="str">
        <f t="shared" si="7"/>
        <v>0;0;0;0;0;0;0;0;0</v>
      </c>
      <c r="AY154" s="4">
        <v>6</v>
      </c>
      <c r="AZ154" s="4">
        <v>151</v>
      </c>
      <c r="BA154" s="4"/>
      <c r="BB154" s="21">
        <v>0</v>
      </c>
      <c r="BC154" s="22">
        <v>0</v>
      </c>
      <c r="BD154" s="30">
        <v>0.40819670000000002</v>
      </c>
      <c r="BE154" s="22" t="s">
        <v>1255</v>
      </c>
    </row>
    <row r="155" spans="1:57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v>4</v>
      </c>
      <c r="I155" s="4">
        <v>3</v>
      </c>
      <c r="J155" s="4">
        <v>-10</v>
      </c>
      <c r="K155" s="4">
        <v>-2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15">
        <f t="shared" si="6"/>
        <v>-1.1479999999999997</v>
      </c>
      <c r="T155" s="4">
        <v>40</v>
      </c>
      <c r="U155" s="4">
        <v>15</v>
      </c>
      <c r="V155" s="4" t="s">
        <v>1252</v>
      </c>
      <c r="W155" s="4" t="s">
        <v>1126</v>
      </c>
      <c r="X155" s="43">
        <v>55000165</v>
      </c>
      <c r="Y155" s="21">
        <v>20</v>
      </c>
      <c r="Z155" s="21">
        <v>55010028</v>
      </c>
      <c r="AA155" s="21">
        <v>100</v>
      </c>
      <c r="AB155" s="21"/>
      <c r="AC155" s="21"/>
      <c r="AD155" s="21"/>
      <c r="AE155" s="21"/>
      <c r="AF155" s="21"/>
      <c r="AG155" s="21"/>
      <c r="AH155" s="21">
        <f>IF(ISBLANK($X155),0, LOOKUP($X155,[1]Skill!$A:$A,[1]Skill!$Q:$Q)*$Y155/100)+
IF(ISBLANK($Z155),0, LOOKUP($Z155,[1]Skill!$A:$A,[1]Skill!$Q:$Q)*$AA155/100)+
IF(ISBLANK($AB155),0, LOOKUP($AB155,[1]Skill!$A:$A,[1]Skill!$Q:$Q)*$AC155/100)+
IF(ISBLANK($AD155),0, LOOKUP($AD155,[1]Skill!$A:$A,[1]Skill!$Q:$Q)*$AE155/100)+
IF(ISBLANK($AF155),0, LOOKUP($AF155,[1]Skill!$A:$A,[1]Skill!$Q:$Q)*$AG155/100)</f>
        <v>653.20000000000005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4" t="str">
        <f t="shared" si="8"/>
        <v>0;0;0;0;0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0.3</v>
      </c>
      <c r="AU155" s="21">
        <v>0</v>
      </c>
      <c r="AV155" s="21">
        <v>0</v>
      </c>
      <c r="AW155" s="21">
        <v>0</v>
      </c>
      <c r="AX155" s="4" t="str">
        <f t="shared" si="7"/>
        <v>0;0;0;0;0;0.3;0;0;0</v>
      </c>
      <c r="AY155" s="4">
        <v>6</v>
      </c>
      <c r="AZ155" s="4">
        <v>152</v>
      </c>
      <c r="BA155" s="4"/>
      <c r="BB155" s="21">
        <v>0</v>
      </c>
      <c r="BC155" s="22">
        <v>0</v>
      </c>
      <c r="BD155" s="30">
        <v>0.58688530000000005</v>
      </c>
      <c r="BE155" s="22" t="s">
        <v>1255</v>
      </c>
    </row>
    <row r="156" spans="1:57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v>2</v>
      </c>
      <c r="I156" s="4">
        <v>-14</v>
      </c>
      <c r="J156" s="4">
        <v>10</v>
      </c>
      <c r="K156" s="4">
        <v>-2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15">
        <f t="shared" si="6"/>
        <v>-1.7999999999999998</v>
      </c>
      <c r="T156" s="4">
        <v>10</v>
      </c>
      <c r="U156" s="4">
        <v>15</v>
      </c>
      <c r="V156" s="4" t="s">
        <v>4</v>
      </c>
      <c r="W156" s="4" t="s">
        <v>1334</v>
      </c>
      <c r="X156" s="43">
        <v>55000166</v>
      </c>
      <c r="Y156" s="21">
        <v>70</v>
      </c>
      <c r="Z156" s="21"/>
      <c r="AA156" s="21"/>
      <c r="AB156" s="21"/>
      <c r="AC156" s="21"/>
      <c r="AD156" s="21"/>
      <c r="AE156" s="21"/>
      <c r="AF156" s="21"/>
      <c r="AG156" s="21"/>
      <c r="AH156" s="21">
        <f>IF(ISBLANK($X156),0, LOOKUP($X156,[1]Skill!$A:$A,[1]Skill!$Q:$Q)*$Y156/100)+
IF(ISBLANK($Z156),0, LOOKUP($Z156,[1]Skill!$A:$A,[1]Skill!$Q:$Q)*$AA156/100)+
IF(ISBLANK($AB156),0, LOOKUP($AB156,[1]Skill!$A:$A,[1]Skill!$Q:$Q)*$AC156/100)+
IF(ISBLANK($AD156),0, LOOKUP($AD156,[1]Skill!$A:$A,[1]Skill!$Q:$Q)*$AE156/100)+
IF(ISBLANK($AF156),0, LOOKUP($AF156,[1]Skill!$A:$A,[1]Skill!$Q:$Q)*$AG156/100)</f>
        <v>420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4" t="str">
        <f t="shared" si="8"/>
        <v>0;0;0;0;0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21">
        <v>0</v>
      </c>
      <c r="AX156" s="4" t="str">
        <f t="shared" si="7"/>
        <v>0;0;0;0;0;0;0;0;0</v>
      </c>
      <c r="AY156" s="4">
        <v>6</v>
      </c>
      <c r="AZ156" s="4">
        <v>153</v>
      </c>
      <c r="BA156" s="4"/>
      <c r="BB156" s="21">
        <v>0</v>
      </c>
      <c r="BC156" s="22">
        <v>0</v>
      </c>
      <c r="BD156" s="30">
        <v>0.28196719999999997</v>
      </c>
      <c r="BE156" s="22" t="s">
        <v>1255</v>
      </c>
    </row>
    <row r="157" spans="1:57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v>1</v>
      </c>
      <c r="I157" s="4">
        <v>9</v>
      </c>
      <c r="J157" s="4">
        <v>2</v>
      </c>
      <c r="K157" s="4">
        <v>-3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15">
        <f t="shared" si="6"/>
        <v>14</v>
      </c>
      <c r="T157" s="4">
        <v>10</v>
      </c>
      <c r="U157" s="4">
        <v>20</v>
      </c>
      <c r="V157" s="4" t="s">
        <v>4</v>
      </c>
      <c r="W157" s="4" t="s">
        <v>1127</v>
      </c>
      <c r="X157" s="43">
        <v>55010004</v>
      </c>
      <c r="Y157" s="21">
        <v>100</v>
      </c>
      <c r="Z157" s="21"/>
      <c r="AA157" s="21"/>
      <c r="AB157" s="21"/>
      <c r="AC157" s="21"/>
      <c r="AD157" s="21"/>
      <c r="AE157" s="21"/>
      <c r="AF157" s="21"/>
      <c r="AG157" s="21"/>
      <c r="AH157" s="21">
        <f>IF(ISBLANK($X157),0, LOOKUP($X157,[1]Skill!$A:$A,[1]Skill!$Q:$Q)*$Y157/100)+
IF(ISBLANK($Z157),0, LOOKUP($Z157,[1]Skill!$A:$A,[1]Skill!$Q:$Q)*$AA157/100)+
IF(ISBLANK($AB157),0, LOOKUP($AB157,[1]Skill!$A:$A,[1]Skill!$Q:$Q)*$AC157/100)+
IF(ISBLANK($AD157),0, LOOKUP($AD157,[1]Skill!$A:$A,[1]Skill!$Q:$Q)*$AE157/100)+
IF(ISBLANK($AF157),0, LOOKUP($AF157,[1]Skill!$A:$A,[1]Skill!$Q:$Q)*$AG157/100)</f>
        <v>600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4" t="str">
        <f t="shared" si="8"/>
        <v>0;0;0;0;0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4" t="str">
        <f t="shared" si="7"/>
        <v>0;0;0;0;0;0;0;0;0</v>
      </c>
      <c r="AY157" s="4">
        <v>6</v>
      </c>
      <c r="AZ157" s="4">
        <v>154</v>
      </c>
      <c r="BA157" s="4"/>
      <c r="BB157" s="21">
        <v>0</v>
      </c>
      <c r="BC157" s="22">
        <v>0</v>
      </c>
      <c r="BD157" s="30">
        <v>0.12950819999999999</v>
      </c>
      <c r="BE157" s="22" t="s">
        <v>1256</v>
      </c>
    </row>
    <row r="158" spans="1:57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v>4</v>
      </c>
      <c r="I158" s="4">
        <v>20</v>
      </c>
      <c r="J158" s="4">
        <v>-9</v>
      </c>
      <c r="K158" s="9">
        <v>-5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15">
        <f t="shared" si="6"/>
        <v>6.9</v>
      </c>
      <c r="T158" s="4">
        <v>10</v>
      </c>
      <c r="U158" s="4">
        <v>15</v>
      </c>
      <c r="V158" s="4" t="s">
        <v>2</v>
      </c>
      <c r="W158" s="4" t="s">
        <v>1335</v>
      </c>
      <c r="X158" s="43">
        <v>55000049</v>
      </c>
      <c r="Y158" s="21">
        <v>30</v>
      </c>
      <c r="Z158" s="21"/>
      <c r="AA158" s="21"/>
      <c r="AB158" s="21"/>
      <c r="AC158" s="21"/>
      <c r="AD158" s="21"/>
      <c r="AE158" s="21"/>
      <c r="AF158" s="21"/>
      <c r="AG158" s="21"/>
      <c r="AH158" s="21">
        <f>IF(ISBLANK($X158),0, LOOKUP($X158,[1]Skill!$A:$A,[1]Skill!$Q:$Q)*$Y158/100)+
IF(ISBLANK($Z158),0, LOOKUP($Z158,[1]Skill!$A:$A,[1]Skill!$Q:$Q)*$AA158/100)+
IF(ISBLANK($AB158),0, LOOKUP($AB158,[1]Skill!$A:$A,[1]Skill!$Q:$Q)*$AC158/100)+
IF(ISBLANK($AD158),0, LOOKUP($AD158,[1]Skill!$A:$A,[1]Skill!$Q:$Q)*$AE158/100)+
IF(ISBLANK($AF158),0, LOOKUP($AF158,[1]Skill!$A:$A,[1]Skill!$Q:$Q)*$AG158/100)</f>
        <v>90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4" t="str">
        <f t="shared" si="8"/>
        <v>0;0;0;0;0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21">
        <v>0</v>
      </c>
      <c r="AX158" s="4" t="str">
        <f t="shared" si="7"/>
        <v>0;0;0;0;0;0;0;0;0</v>
      </c>
      <c r="AY158" s="4">
        <v>6</v>
      </c>
      <c r="AZ158" s="4">
        <v>155</v>
      </c>
      <c r="BA158" s="4"/>
      <c r="BB158" s="21">
        <v>0</v>
      </c>
      <c r="BC158" s="22">
        <v>0</v>
      </c>
      <c r="BD158" s="30">
        <v>0.69016390000000005</v>
      </c>
      <c r="BE158" s="22" t="s">
        <v>1255</v>
      </c>
    </row>
    <row r="159" spans="1:57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v>3</v>
      </c>
      <c r="I159" s="4">
        <v>10</v>
      </c>
      <c r="J159" s="4">
        <v>0</v>
      </c>
      <c r="K159" s="4">
        <v>-1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15">
        <f t="shared" si="6"/>
        <v>16.12</v>
      </c>
      <c r="T159" s="4">
        <v>10</v>
      </c>
      <c r="U159" s="4">
        <v>20</v>
      </c>
      <c r="V159" s="4" t="s">
        <v>2</v>
      </c>
      <c r="W159" s="4" t="s">
        <v>1128</v>
      </c>
      <c r="X159" s="43">
        <v>55000170</v>
      </c>
      <c r="Y159" s="21">
        <v>100</v>
      </c>
      <c r="Z159" s="21">
        <v>55010008</v>
      </c>
      <c r="AA159" s="21">
        <v>100</v>
      </c>
      <c r="AB159" s="21"/>
      <c r="AC159" s="21"/>
      <c r="AD159" s="21"/>
      <c r="AE159" s="21"/>
      <c r="AF159" s="21"/>
      <c r="AG159" s="21"/>
      <c r="AH159" s="21">
        <f>IF(ISBLANK($X159),0, LOOKUP($X159,[1]Skill!$A:$A,[1]Skill!$Q:$Q)*$Y159/100)+
IF(ISBLANK($Z159),0, LOOKUP($Z159,[1]Skill!$A:$A,[1]Skill!$Q:$Q)*$AA159/100)+
IF(ISBLANK($AB159),0, LOOKUP($AB159,[1]Skill!$A:$A,[1]Skill!$Q:$Q)*$AC159/100)+
IF(ISBLANK($AD159),0, LOOKUP($AD159,[1]Skill!$A:$A,[1]Skill!$Q:$Q)*$AE159/100)+
IF(ISBLANK($AF159),0, LOOKUP($AF159,[1]Skill!$A:$A,[1]Skill!$Q:$Q)*$AG159/100)</f>
        <v>712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4" t="str">
        <f t="shared" si="8"/>
        <v>0;0;0;0;0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21">
        <v>0</v>
      </c>
      <c r="AX159" s="4" t="str">
        <f t="shared" si="7"/>
        <v>0;0;0;0;0;0;0;0;0</v>
      </c>
      <c r="AY159" s="4">
        <v>6</v>
      </c>
      <c r="AZ159" s="4">
        <v>156</v>
      </c>
      <c r="BA159" s="4"/>
      <c r="BB159" s="21">
        <v>0</v>
      </c>
      <c r="BC159" s="22">
        <v>0</v>
      </c>
      <c r="BD159" s="30">
        <v>0.52950819999999998</v>
      </c>
      <c r="BE159" s="22" t="s">
        <v>1255</v>
      </c>
    </row>
    <row r="160" spans="1:57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v>4</v>
      </c>
      <c r="I160" s="4">
        <v>10</v>
      </c>
      <c r="J160" s="4">
        <v>5</v>
      </c>
      <c r="K160" s="4">
        <v>-1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15">
        <f t="shared" si="6"/>
        <v>33</v>
      </c>
      <c r="T160" s="4">
        <v>10</v>
      </c>
      <c r="U160" s="4">
        <v>5</v>
      </c>
      <c r="V160" s="4" t="s">
        <v>179</v>
      </c>
      <c r="W160" s="4" t="s">
        <v>1336</v>
      </c>
      <c r="X160" s="43">
        <v>55000048</v>
      </c>
      <c r="Y160" s="21">
        <v>100</v>
      </c>
      <c r="Z160" s="21">
        <v>55000171</v>
      </c>
      <c r="AA160" s="21">
        <v>100</v>
      </c>
      <c r="AB160" s="21">
        <v>55010007</v>
      </c>
      <c r="AC160" s="21">
        <v>100</v>
      </c>
      <c r="AD160" s="21">
        <v>55010028</v>
      </c>
      <c r="AE160" s="21">
        <v>100</v>
      </c>
      <c r="AF160" s="21"/>
      <c r="AG160" s="21"/>
      <c r="AH160" s="21">
        <f>IF(ISBLANK($X160),0, LOOKUP($X160,[1]Skill!$A:$A,[1]Skill!$Q:$Q)*$Y160/100)+
IF(ISBLANK($Z160),0, LOOKUP($Z160,[1]Skill!$A:$A,[1]Skill!$Q:$Q)*$AA160/100)+
IF(ISBLANK($AB160),0, LOOKUP($AB160,[1]Skill!$A:$A,[1]Skill!$Q:$Q)*$AC160/100)+
IF(ISBLANK($AD160),0, LOOKUP($AD160,[1]Skill!$A:$A,[1]Skill!$Q:$Q)*$AE160/100)+
IF(ISBLANK($AF160),0, LOOKUP($AF160,[1]Skill!$A:$A,[1]Skill!$Q:$Q)*$AG160/100)</f>
        <v>1900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4" t="str">
        <f t="shared" si="8"/>
        <v>0;0;0;0;0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21">
        <v>0</v>
      </c>
      <c r="AX160" s="4" t="str">
        <f t="shared" si="7"/>
        <v>0;0;0;0;0;0;0;0;0</v>
      </c>
      <c r="AY160" s="4">
        <v>6</v>
      </c>
      <c r="AZ160" s="4">
        <v>157</v>
      </c>
      <c r="BA160" s="4"/>
      <c r="BB160" s="21">
        <v>0</v>
      </c>
      <c r="BC160" s="22">
        <v>0</v>
      </c>
      <c r="BD160" s="30">
        <v>0.94098360000000003</v>
      </c>
      <c r="BE160" s="22" t="s">
        <v>1255</v>
      </c>
    </row>
    <row r="161" spans="1:57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v>2</v>
      </c>
      <c r="I161" s="4">
        <v>10</v>
      </c>
      <c r="J161" s="4">
        <v>-11</v>
      </c>
      <c r="K161" s="4">
        <v>-4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15">
        <f t="shared" si="6"/>
        <v>1</v>
      </c>
      <c r="T161" s="4">
        <v>10</v>
      </c>
      <c r="U161" s="4">
        <v>15</v>
      </c>
      <c r="V161" s="4" t="s">
        <v>24</v>
      </c>
      <c r="W161" s="4" t="s">
        <v>1129</v>
      </c>
      <c r="X161" s="43">
        <v>55010013</v>
      </c>
      <c r="Y161" s="21">
        <v>100</v>
      </c>
      <c r="Z161" s="21"/>
      <c r="AA161" s="21"/>
      <c r="AB161" s="21"/>
      <c r="AC161" s="21"/>
      <c r="AD161" s="21"/>
      <c r="AE161" s="21"/>
      <c r="AF161" s="21"/>
      <c r="AG161" s="21"/>
      <c r="AH161" s="21">
        <f>IF(ISBLANK($X161),0, LOOKUP($X161,[1]Skill!$A:$A,[1]Skill!$Q:$Q)*$Y161/100)+
IF(ISBLANK($Z161),0, LOOKUP($Z161,[1]Skill!$A:$A,[1]Skill!$Q:$Q)*$AA161/100)+
IF(ISBLANK($AB161),0, LOOKUP($AB161,[1]Skill!$A:$A,[1]Skill!$Q:$Q)*$AC161/100)+
IF(ISBLANK($AD161),0, LOOKUP($AD161,[1]Skill!$A:$A,[1]Skill!$Q:$Q)*$AE161/100)+
IF(ISBLANK($AF161),0, LOOKUP($AF161,[1]Skill!$A:$A,[1]Skill!$Q:$Q)*$AG161/100)</f>
        <v>600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4" t="str">
        <f t="shared" si="8"/>
        <v>0;0;0;0;0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21">
        <v>0</v>
      </c>
      <c r="AX161" s="4" t="str">
        <f t="shared" si="7"/>
        <v>0;0;0;0;0;0;0;0;0</v>
      </c>
      <c r="AY161" s="4">
        <v>6</v>
      </c>
      <c r="AZ161" s="4">
        <v>158</v>
      </c>
      <c r="BA161" s="4"/>
      <c r="BB161" s="21">
        <v>0</v>
      </c>
      <c r="BC161" s="22">
        <v>0</v>
      </c>
      <c r="BD161" s="30">
        <v>0.3098361</v>
      </c>
      <c r="BE161" s="22" t="s">
        <v>1256</v>
      </c>
    </row>
    <row r="162" spans="1:57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v>3</v>
      </c>
      <c r="I162" s="4">
        <v>6</v>
      </c>
      <c r="J162" s="4">
        <v>-13</v>
      </c>
      <c r="K162" s="4">
        <v>-2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15">
        <f t="shared" si="6"/>
        <v>-2.25</v>
      </c>
      <c r="T162" s="4">
        <v>10</v>
      </c>
      <c r="U162" s="4">
        <v>15</v>
      </c>
      <c r="V162" s="4" t="s">
        <v>107</v>
      </c>
      <c r="W162" s="4" t="s">
        <v>1290</v>
      </c>
      <c r="X162" s="43">
        <v>55000150</v>
      </c>
      <c r="Y162" s="21">
        <v>100</v>
      </c>
      <c r="Z162" s="21">
        <v>55010013</v>
      </c>
      <c r="AA162" s="21">
        <v>100</v>
      </c>
      <c r="AB162" s="21"/>
      <c r="AC162" s="21"/>
      <c r="AD162" s="21"/>
      <c r="AE162" s="21"/>
      <c r="AF162" s="21"/>
      <c r="AG162" s="21"/>
      <c r="AH162" s="21">
        <f>IF(ISBLANK($X162),0, LOOKUP($X162,[1]Skill!$A:$A,[1]Skill!$Q:$Q)*$Y162/100)+
IF(ISBLANK($Z162),0, LOOKUP($Z162,[1]Skill!$A:$A,[1]Skill!$Q:$Q)*$AA162/100)+
IF(ISBLANK($AB162),0, LOOKUP($AB162,[1]Skill!$A:$A,[1]Skill!$Q:$Q)*$AC162/100)+
IF(ISBLANK($AD162),0, LOOKUP($AD162,[1]Skill!$A:$A,[1]Skill!$Q:$Q)*$AE162/100)+
IF(ISBLANK($AF162),0, LOOKUP($AF162,[1]Skill!$A:$A,[1]Skill!$Q:$Q)*$AG162/100)</f>
        <v>675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4" t="str">
        <f t="shared" si="8"/>
        <v>0;0;0;0;0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21">
        <v>0</v>
      </c>
      <c r="AX162" s="4" t="str">
        <f t="shared" si="7"/>
        <v>0;0;0;0;0;0;0;0;0</v>
      </c>
      <c r="AY162" s="4">
        <v>6</v>
      </c>
      <c r="AZ162" s="4">
        <v>159</v>
      </c>
      <c r="BA162" s="4"/>
      <c r="BB162" s="21">
        <v>0</v>
      </c>
      <c r="BC162" s="22">
        <v>0</v>
      </c>
      <c r="BD162" s="30">
        <v>0.44754100000000002</v>
      </c>
      <c r="BE162" s="22" t="s">
        <v>1255</v>
      </c>
    </row>
    <row r="163" spans="1:57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v>3</v>
      </c>
      <c r="I163" s="4">
        <v>10</v>
      </c>
      <c r="J163" s="4">
        <v>0</v>
      </c>
      <c r="K163" s="4">
        <v>-3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15">
        <f t="shared" si="6"/>
        <v>16</v>
      </c>
      <c r="T163" s="4">
        <v>10</v>
      </c>
      <c r="U163" s="4">
        <v>20</v>
      </c>
      <c r="V163" s="4" t="s">
        <v>107</v>
      </c>
      <c r="W163" s="4" t="s">
        <v>1130</v>
      </c>
      <c r="X163" s="43">
        <v>55000269</v>
      </c>
      <c r="Y163" s="21">
        <v>100</v>
      </c>
      <c r="Z163" s="21">
        <v>55010005</v>
      </c>
      <c r="AA163" s="21">
        <v>100</v>
      </c>
      <c r="AB163" s="21"/>
      <c r="AC163" s="21"/>
      <c r="AD163" s="21"/>
      <c r="AE163" s="21"/>
      <c r="AF163" s="21"/>
      <c r="AG163" s="21"/>
      <c r="AH163" s="21">
        <f>IF(ISBLANK($X163),0, LOOKUP($X163,[1]Skill!$A:$A,[1]Skill!$Q:$Q)*$Y163/100)+
IF(ISBLANK($Z163),0, LOOKUP($Z163,[1]Skill!$A:$A,[1]Skill!$Q:$Q)*$AA163/100)+
IF(ISBLANK($AB163),0, LOOKUP($AB163,[1]Skill!$A:$A,[1]Skill!$Q:$Q)*$AC163/100)+
IF(ISBLANK($AD163),0, LOOKUP($AD163,[1]Skill!$A:$A,[1]Skill!$Q:$Q)*$AE163/100)+
IF(ISBLANK($AF163),0, LOOKUP($AF163,[1]Skill!$A:$A,[1]Skill!$Q:$Q)*$AG163/100)</f>
        <v>900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4" t="str">
        <f t="shared" si="8"/>
        <v>0;0;0;0;0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21">
        <v>0</v>
      </c>
      <c r="AX163" s="4" t="str">
        <f t="shared" si="7"/>
        <v>0;0;0;0;0;0;0;0;0</v>
      </c>
      <c r="AY163" s="4">
        <v>6</v>
      </c>
      <c r="AZ163" s="4">
        <v>160</v>
      </c>
      <c r="BA163" s="4"/>
      <c r="BB163" s="21">
        <v>0</v>
      </c>
      <c r="BC163" s="22">
        <v>0</v>
      </c>
      <c r="BD163" s="30">
        <v>0.45409840000000001</v>
      </c>
      <c r="BE163" s="22" t="s">
        <v>1255</v>
      </c>
    </row>
    <row r="164" spans="1:57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v>3</v>
      </c>
      <c r="I164" s="4">
        <v>15</v>
      </c>
      <c r="J164" s="4">
        <v>19</v>
      </c>
      <c r="K164" s="4">
        <v>-3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15">
        <f t="shared" si="6"/>
        <v>44.2</v>
      </c>
      <c r="T164" s="4">
        <v>10</v>
      </c>
      <c r="U164" s="4">
        <v>0</v>
      </c>
      <c r="V164" s="4" t="s">
        <v>16</v>
      </c>
      <c r="W164" s="4" t="s">
        <v>1291</v>
      </c>
      <c r="X164" s="43">
        <v>55000167</v>
      </c>
      <c r="Y164" s="21">
        <v>40</v>
      </c>
      <c r="Z164" s="21">
        <v>55000279</v>
      </c>
      <c r="AA164" s="21">
        <v>40</v>
      </c>
      <c r="AB164" s="21">
        <v>55010019</v>
      </c>
      <c r="AC164" s="21">
        <v>100</v>
      </c>
      <c r="AD164" s="21"/>
      <c r="AE164" s="21"/>
      <c r="AF164" s="21"/>
      <c r="AG164" s="21"/>
      <c r="AH164" s="21">
        <f>IF(ISBLANK($X164),0, LOOKUP($X164,[1]Skill!$A:$A,[1]Skill!$Q:$Q)*$Y164/100)+
IF(ISBLANK($Z164),0, LOOKUP($Z164,[1]Skill!$A:$A,[1]Skill!$Q:$Q)*$AA164/100)+
IF(ISBLANK($AB164),0, LOOKUP($AB164,[1]Skill!$A:$A,[1]Skill!$Q:$Q)*$AC164/100)+
IF(ISBLANK($AD164),0, LOOKUP($AD164,[1]Skill!$A:$A,[1]Skill!$Q:$Q)*$AE164/100)+
IF(ISBLANK($AF164),0, LOOKUP($AF164,[1]Skill!$A:$A,[1]Skill!$Q:$Q)*$AG164/100)</f>
        <v>1320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4" t="str">
        <f t="shared" si="8"/>
        <v>0;0;0;0;0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21">
        <v>0</v>
      </c>
      <c r="AX164" s="4" t="str">
        <f t="shared" si="7"/>
        <v>0;0;0;0;0;0;0;0;0</v>
      </c>
      <c r="AY164" s="4">
        <v>6</v>
      </c>
      <c r="AZ164" s="4">
        <v>161</v>
      </c>
      <c r="BA164" s="4"/>
      <c r="BB164" s="21">
        <v>0</v>
      </c>
      <c r="BC164" s="22">
        <v>0</v>
      </c>
      <c r="BD164" s="30">
        <v>0.64098359999999999</v>
      </c>
      <c r="BE164" s="22" t="s">
        <v>1255</v>
      </c>
    </row>
    <row r="165" spans="1:57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v>4</v>
      </c>
      <c r="I165" s="4">
        <v>14</v>
      </c>
      <c r="J165" s="4">
        <v>10</v>
      </c>
      <c r="K165" s="4">
        <v>-1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15">
        <f t="shared" si="6"/>
        <v>27.65</v>
      </c>
      <c r="T165" s="4">
        <v>10</v>
      </c>
      <c r="U165" s="4">
        <v>15</v>
      </c>
      <c r="V165" s="4" t="s">
        <v>38</v>
      </c>
      <c r="W165" s="4" t="s">
        <v>1131</v>
      </c>
      <c r="X165" s="43">
        <v>55000145</v>
      </c>
      <c r="Y165" s="21">
        <v>100</v>
      </c>
      <c r="Z165" s="21">
        <v>55000163</v>
      </c>
      <c r="AA165" s="21">
        <v>25</v>
      </c>
      <c r="AB165" s="21">
        <v>55000173</v>
      </c>
      <c r="AC165" s="21">
        <v>100</v>
      </c>
      <c r="AD165" s="21"/>
      <c r="AE165" s="21"/>
      <c r="AF165" s="21"/>
      <c r="AG165" s="21"/>
      <c r="AH165" s="21">
        <f>IF(ISBLANK($X165),0, LOOKUP($X165,[1]Skill!$A:$A,[1]Skill!$Q:$Q)*$Y165/100)+
IF(ISBLANK($Z165),0, LOOKUP($Z165,[1]Skill!$A:$A,[1]Skill!$Q:$Q)*$AA165/100)+
IF(ISBLANK($AB165),0, LOOKUP($AB165,[1]Skill!$A:$A,[1]Skill!$Q:$Q)*$AC165/100)+
IF(ISBLANK($AD165),0, LOOKUP($AD165,[1]Skill!$A:$A,[1]Skill!$Q:$Q)*$AE165/100)+
IF(ISBLANK($AF165),0, LOOKUP($AF165,[1]Skill!$A:$A,[1]Skill!$Q:$Q)*$AG165/100)</f>
        <v>465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4" t="str">
        <f t="shared" si="8"/>
        <v>0;0;0;0;0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21">
        <v>0</v>
      </c>
      <c r="AX165" s="4" t="str">
        <f t="shared" si="7"/>
        <v>0;0;0;0;0;0;0;0;0</v>
      </c>
      <c r="AY165" s="4">
        <v>6</v>
      </c>
      <c r="AZ165" s="4">
        <v>162</v>
      </c>
      <c r="BA165" s="4"/>
      <c r="BB165" s="21">
        <v>0</v>
      </c>
      <c r="BC165" s="22">
        <v>0</v>
      </c>
      <c r="BD165" s="30">
        <v>0.73114749999999995</v>
      </c>
      <c r="BE165" s="22" t="s">
        <v>1255</v>
      </c>
    </row>
    <row r="166" spans="1:57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v>3</v>
      </c>
      <c r="I166" s="4">
        <v>17</v>
      </c>
      <c r="J166" s="4">
        <v>9</v>
      </c>
      <c r="K166" s="4">
        <v>-3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15">
        <f t="shared" si="6"/>
        <v>26.15</v>
      </c>
      <c r="T166" s="4">
        <v>10</v>
      </c>
      <c r="U166" s="4">
        <v>20</v>
      </c>
      <c r="V166" s="4" t="s">
        <v>100</v>
      </c>
      <c r="W166" s="4" t="s">
        <v>1292</v>
      </c>
      <c r="X166" s="43">
        <v>55000094</v>
      </c>
      <c r="Y166" s="21">
        <v>8</v>
      </c>
      <c r="Z166" s="21">
        <v>55000150</v>
      </c>
      <c r="AA166" s="21">
        <v>100</v>
      </c>
      <c r="AB166" s="21"/>
      <c r="AC166" s="21"/>
      <c r="AD166" s="21"/>
      <c r="AE166" s="21"/>
      <c r="AF166" s="21"/>
      <c r="AG166" s="21"/>
      <c r="AH166" s="21">
        <f>IF(ISBLANK($X166),0, LOOKUP($X166,[1]Skill!$A:$A,[1]Skill!$Q:$Q)*$Y166/100)+
IF(ISBLANK($Z166),0, LOOKUP($Z166,[1]Skill!$A:$A,[1]Skill!$Q:$Q)*$AA166/100)+
IF(ISBLANK($AB166),0, LOOKUP($AB166,[1]Skill!$A:$A,[1]Skill!$Q:$Q)*$AC166/100)+
IF(ISBLANK($AD166),0, LOOKUP($AD166,[1]Skill!$A:$A,[1]Skill!$Q:$Q)*$AE166/100)+
IF(ISBLANK($AF166),0, LOOKUP($AF166,[1]Skill!$A:$A,[1]Skill!$Q:$Q)*$AG166/100)</f>
        <v>315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4" t="str">
        <f t="shared" si="8"/>
        <v>0;0;0;0;0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21">
        <v>0</v>
      </c>
      <c r="AX166" s="4" t="str">
        <f t="shared" si="7"/>
        <v>0;0;0;0;0;0;0;0;0</v>
      </c>
      <c r="AY166" s="4">
        <v>6</v>
      </c>
      <c r="AZ166" s="4">
        <v>163</v>
      </c>
      <c r="BA166" s="4"/>
      <c r="BB166" s="21">
        <v>0</v>
      </c>
      <c r="BC166" s="22">
        <v>0</v>
      </c>
      <c r="BD166" s="30">
        <v>0.59344260000000004</v>
      </c>
      <c r="BE166" s="22" t="s">
        <v>1255</v>
      </c>
    </row>
    <row r="167" spans="1:57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v>3</v>
      </c>
      <c r="I167" s="4">
        <v>8</v>
      </c>
      <c r="J167" s="4">
        <v>15</v>
      </c>
      <c r="K167" s="4">
        <v>-2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15">
        <f t="shared" si="6"/>
        <v>23.82</v>
      </c>
      <c r="T167" s="4">
        <v>10</v>
      </c>
      <c r="U167" s="4">
        <v>15</v>
      </c>
      <c r="V167" s="4" t="s">
        <v>24</v>
      </c>
      <c r="W167" s="4" t="s">
        <v>1132</v>
      </c>
      <c r="X167" s="43">
        <v>55000174</v>
      </c>
      <c r="Y167" s="21">
        <v>100</v>
      </c>
      <c r="Z167" s="21">
        <v>55000175</v>
      </c>
      <c r="AA167" s="21">
        <v>100</v>
      </c>
      <c r="AB167" s="21"/>
      <c r="AC167" s="21"/>
      <c r="AD167" s="21"/>
      <c r="AE167" s="21"/>
      <c r="AF167" s="21"/>
      <c r="AG167" s="21"/>
      <c r="AH167" s="21">
        <f>IF(ISBLANK($X167),0, LOOKUP($X167,[1]Skill!$A:$A,[1]Skill!$Q:$Q)*$Y167/100)+
IF(ISBLANK($Z167),0, LOOKUP($Z167,[1]Skill!$A:$A,[1]Skill!$Q:$Q)*$AA167/100)+
IF(ISBLANK($AB167),0, LOOKUP($AB167,[1]Skill!$A:$A,[1]Skill!$Q:$Q)*$AC167/100)+
IF(ISBLANK($AD167),0, LOOKUP($AD167,[1]Skill!$A:$A,[1]Skill!$Q:$Q)*$AE167/100)+
IF(ISBLANK($AF167),0, LOOKUP($AF167,[1]Skill!$A:$A,[1]Skill!$Q:$Q)*$AG167/100)</f>
        <v>282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4" t="str">
        <f t="shared" si="8"/>
        <v>0;0;0;0;0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21">
        <v>0</v>
      </c>
      <c r="AX167" s="4" t="str">
        <f t="shared" si="7"/>
        <v>0;0;0;0;0;0;0;0;0</v>
      </c>
      <c r="AY167" s="4">
        <v>6</v>
      </c>
      <c r="AZ167" s="4">
        <v>164</v>
      </c>
      <c r="BA167" s="4"/>
      <c r="BB167" s="21">
        <v>0</v>
      </c>
      <c r="BC167" s="22">
        <v>0</v>
      </c>
      <c r="BD167" s="30">
        <v>0.60327869999999995</v>
      </c>
      <c r="BE167" s="22" t="s">
        <v>1255</v>
      </c>
    </row>
    <row r="168" spans="1:57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v>5</v>
      </c>
      <c r="I168" s="4">
        <v>21</v>
      </c>
      <c r="J168" s="4">
        <v>-24</v>
      </c>
      <c r="K168" s="4">
        <v>-2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15">
        <f t="shared" si="6"/>
        <v>1.4450000000000003</v>
      </c>
      <c r="T168" s="4">
        <v>10</v>
      </c>
      <c r="U168" s="4">
        <v>15</v>
      </c>
      <c r="V168" s="4" t="s">
        <v>16</v>
      </c>
      <c r="W168" s="4" t="s">
        <v>1133</v>
      </c>
      <c r="X168" s="43">
        <v>55000030</v>
      </c>
      <c r="Y168" s="21">
        <v>40</v>
      </c>
      <c r="Z168" s="21">
        <v>55000176</v>
      </c>
      <c r="AA168" s="21">
        <v>50</v>
      </c>
      <c r="AB168" s="21">
        <v>55000177</v>
      </c>
      <c r="AC168" s="21">
        <v>100</v>
      </c>
      <c r="AD168" s="21"/>
      <c r="AE168" s="21"/>
      <c r="AF168" s="21"/>
      <c r="AG168" s="21"/>
      <c r="AH168" s="21">
        <f>IF(ISBLANK($X168),0, LOOKUP($X168,[1]Skill!$A:$A,[1]Skill!$Q:$Q)*$Y168/100)+
IF(ISBLANK($Z168),0, LOOKUP($Z168,[1]Skill!$A:$A,[1]Skill!$Q:$Q)*$AA168/100)+
IF(ISBLANK($AB168),0, LOOKUP($AB168,[1]Skill!$A:$A,[1]Skill!$Q:$Q)*$AC168/100)+
IF(ISBLANK($AD168),0, LOOKUP($AD168,[1]Skill!$A:$A,[1]Skill!$Q:$Q)*$AE168/100)+
IF(ISBLANK($AF168),0, LOOKUP($AF168,[1]Skill!$A:$A,[1]Skill!$Q:$Q)*$AG168/100)</f>
        <v>512.5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4" t="str">
        <f t="shared" si="8"/>
        <v>0;0;0;0;0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0.3</v>
      </c>
      <c r="AV168" s="21">
        <v>0</v>
      </c>
      <c r="AW168" s="21">
        <v>0</v>
      </c>
      <c r="AX168" s="4" t="str">
        <f t="shared" si="7"/>
        <v>0;0;0;0;0;0;0.3;0;0</v>
      </c>
      <c r="AY168" s="4">
        <v>5</v>
      </c>
      <c r="AZ168" s="4">
        <v>165</v>
      </c>
      <c r="BA168" s="4"/>
      <c r="BB168" s="21">
        <v>0</v>
      </c>
      <c r="BC168" s="22">
        <v>0</v>
      </c>
      <c r="BD168" s="30">
        <v>0.85409840000000004</v>
      </c>
      <c r="BE168" s="22" t="s">
        <v>1255</v>
      </c>
    </row>
    <row r="169" spans="1:57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v>1</v>
      </c>
      <c r="I169" s="4">
        <v>-10</v>
      </c>
      <c r="J169" s="4">
        <v>18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15">
        <f t="shared" si="6"/>
        <v>19</v>
      </c>
      <c r="T169" s="4">
        <v>10</v>
      </c>
      <c r="U169" s="4">
        <v>0</v>
      </c>
      <c r="V169" s="4" t="s">
        <v>9</v>
      </c>
      <c r="W169" s="4" t="s">
        <v>1293</v>
      </c>
      <c r="X169" s="43">
        <v>55000179</v>
      </c>
      <c r="Y169" s="21">
        <v>100</v>
      </c>
      <c r="Z169" s="21">
        <v>55010016</v>
      </c>
      <c r="AA169" s="21">
        <v>100</v>
      </c>
      <c r="AB169" s="21"/>
      <c r="AC169" s="21"/>
      <c r="AD169" s="21"/>
      <c r="AE169" s="21"/>
      <c r="AF169" s="21"/>
      <c r="AG169" s="21"/>
      <c r="AH169" s="21">
        <f>IF(ISBLANK($X169),0, LOOKUP($X169,[1]Skill!$A:$A,[1]Skill!$Q:$Q)*$Y169/100)+
IF(ISBLANK($Z169),0, LOOKUP($Z169,[1]Skill!$A:$A,[1]Skill!$Q:$Q)*$AA169/100)+
IF(ISBLANK($AB169),0, LOOKUP($AB169,[1]Skill!$A:$A,[1]Skill!$Q:$Q)*$AC169/100)+
IF(ISBLANK($AD169),0, LOOKUP($AD169,[1]Skill!$A:$A,[1]Skill!$Q:$Q)*$AE169/100)+
IF(ISBLANK($AF169),0, LOOKUP($AF169,[1]Skill!$A:$A,[1]Skill!$Q:$Q)*$AG169/100)</f>
        <v>1100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4" t="str">
        <f t="shared" si="8"/>
        <v>0;0;0;0;0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21">
        <v>0</v>
      </c>
      <c r="AX169" s="4" t="str">
        <f t="shared" si="7"/>
        <v>0;0;0;0;0;0;0;0;0</v>
      </c>
      <c r="AY169" s="4">
        <v>6</v>
      </c>
      <c r="AZ169" s="4">
        <v>166</v>
      </c>
      <c r="BA169" s="4"/>
      <c r="BB169" s="21">
        <v>0</v>
      </c>
      <c r="BC169" s="22">
        <v>0</v>
      </c>
      <c r="BD169" s="30">
        <v>5.7377049999999999E-2</v>
      </c>
      <c r="BE169" s="22" t="s">
        <v>1255</v>
      </c>
    </row>
    <row r="170" spans="1:57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v>1</v>
      </c>
      <c r="I170" s="4">
        <v>-14</v>
      </c>
      <c r="J170" s="4">
        <v>13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15">
        <f t="shared" si="6"/>
        <v>10</v>
      </c>
      <c r="T170" s="4">
        <v>10</v>
      </c>
      <c r="U170" s="4">
        <v>0</v>
      </c>
      <c r="V170" s="4" t="s">
        <v>9</v>
      </c>
      <c r="W170" s="4" t="s">
        <v>1294</v>
      </c>
      <c r="X170" s="43">
        <v>55000178</v>
      </c>
      <c r="Y170" s="21">
        <v>100</v>
      </c>
      <c r="Z170" s="21">
        <v>55010016</v>
      </c>
      <c r="AA170" s="21">
        <v>100</v>
      </c>
      <c r="AB170" s="21"/>
      <c r="AC170" s="21"/>
      <c r="AD170" s="21"/>
      <c r="AE170" s="21"/>
      <c r="AF170" s="21"/>
      <c r="AG170" s="21"/>
      <c r="AH170" s="21">
        <f>IF(ISBLANK($X170),0, LOOKUP($X170,[1]Skill!$A:$A,[1]Skill!$Q:$Q)*$Y170/100)+
IF(ISBLANK($Z170),0, LOOKUP($Z170,[1]Skill!$A:$A,[1]Skill!$Q:$Q)*$AA170/100)+
IF(ISBLANK($AB170),0, LOOKUP($AB170,[1]Skill!$A:$A,[1]Skill!$Q:$Q)*$AC170/100)+
IF(ISBLANK($AD170),0, LOOKUP($AD170,[1]Skill!$A:$A,[1]Skill!$Q:$Q)*$AE170/100)+
IF(ISBLANK($AF170),0, LOOKUP($AF170,[1]Skill!$A:$A,[1]Skill!$Q:$Q)*$AG170/100)</f>
        <v>1100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4" t="str">
        <f t="shared" si="8"/>
        <v>0;0;0;0;0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21">
        <v>0</v>
      </c>
      <c r="AX170" s="4" t="str">
        <f t="shared" si="7"/>
        <v>0;0;0;0;0;0;0;0;0</v>
      </c>
      <c r="AY170" s="4">
        <v>6</v>
      </c>
      <c r="AZ170" s="4">
        <v>167</v>
      </c>
      <c r="BA170" s="4"/>
      <c r="BB170" s="21">
        <v>0</v>
      </c>
      <c r="BC170" s="22">
        <v>0</v>
      </c>
      <c r="BD170" s="30">
        <v>4.0983609999999997E-2</v>
      </c>
      <c r="BE170" s="22" t="s">
        <v>1255</v>
      </c>
    </row>
    <row r="171" spans="1:57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v>1</v>
      </c>
      <c r="I171" s="4">
        <v>-9</v>
      </c>
      <c r="J171" s="4">
        <v>4</v>
      </c>
      <c r="K171" s="4">
        <v>-2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15">
        <f t="shared" si="6"/>
        <v>-3</v>
      </c>
      <c r="T171" s="4">
        <v>10</v>
      </c>
      <c r="U171" s="4">
        <v>20</v>
      </c>
      <c r="V171" s="4" t="s">
        <v>4</v>
      </c>
      <c r="W171" s="4" t="s">
        <v>1134</v>
      </c>
      <c r="X171" s="43">
        <v>55000180</v>
      </c>
      <c r="Y171" s="21">
        <v>70</v>
      </c>
      <c r="Z171" s="21">
        <v>55000269</v>
      </c>
      <c r="AA171" s="21">
        <v>100</v>
      </c>
      <c r="AB171" s="21">
        <v>55000187</v>
      </c>
      <c r="AC171" s="21">
        <v>100</v>
      </c>
      <c r="AD171" s="21">
        <v>55010006</v>
      </c>
      <c r="AE171" s="21">
        <v>100</v>
      </c>
      <c r="AF171" s="21"/>
      <c r="AG171" s="21"/>
      <c r="AH171" s="21">
        <f>IF(ISBLANK($X171),0, LOOKUP($X171,[1]Skill!$A:$A,[1]Skill!$Q:$Q)*$Y171/100)+
IF(ISBLANK($Z171),0, LOOKUP($Z171,[1]Skill!$A:$A,[1]Skill!$Q:$Q)*$AA171/100)+
IF(ISBLANK($AB171),0, LOOKUP($AB171,[1]Skill!$A:$A,[1]Skill!$Q:$Q)*$AC171/100)+
IF(ISBLANK($AD171),0, LOOKUP($AD171,[1]Skill!$A:$A,[1]Skill!$Q:$Q)*$AE171/100)+
IF(ISBLANK($AF171),0, LOOKUP($AF171,[1]Skill!$A:$A,[1]Skill!$Q:$Q)*$AG171/100)</f>
        <v>400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4" t="str">
        <f t="shared" si="8"/>
        <v>0;0;0;0;0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21">
        <v>0</v>
      </c>
      <c r="AX171" s="4" t="str">
        <f t="shared" si="7"/>
        <v>0;0;0;0;0;0;0;0;0</v>
      </c>
      <c r="AY171" s="4">
        <v>6</v>
      </c>
      <c r="AZ171" s="4">
        <v>168</v>
      </c>
      <c r="BA171" s="4"/>
      <c r="BB171" s="21">
        <v>0</v>
      </c>
      <c r="BC171" s="22">
        <v>0</v>
      </c>
      <c r="BD171" s="30">
        <v>4.590164E-2</v>
      </c>
      <c r="BE171" s="22" t="s">
        <v>1255</v>
      </c>
    </row>
    <row r="172" spans="1:57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v>4</v>
      </c>
      <c r="I172" s="4">
        <v>14</v>
      </c>
      <c r="J172" s="4">
        <v>-5</v>
      </c>
      <c r="K172" s="4">
        <v>-1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15">
        <f t="shared" si="6"/>
        <v>23.33</v>
      </c>
      <c r="T172" s="4">
        <v>10</v>
      </c>
      <c r="U172" s="4">
        <v>20</v>
      </c>
      <c r="V172" s="4" t="s">
        <v>4</v>
      </c>
      <c r="W172" s="4" t="s">
        <v>1135</v>
      </c>
      <c r="X172" s="43">
        <v>55000181</v>
      </c>
      <c r="Y172" s="21">
        <v>15</v>
      </c>
      <c r="Z172" s="21">
        <v>55000182</v>
      </c>
      <c r="AA172" s="21">
        <v>100</v>
      </c>
      <c r="AB172" s="21">
        <v>55010004</v>
      </c>
      <c r="AC172" s="21">
        <v>100</v>
      </c>
      <c r="AD172" s="21"/>
      <c r="AE172" s="21"/>
      <c r="AF172" s="21"/>
      <c r="AG172" s="21"/>
      <c r="AH172" s="21">
        <f>IF(ISBLANK($X172),0, LOOKUP($X172,[1]Skill!$A:$A,[1]Skill!$Q:$Q)*$Y172/100)+
IF(ISBLANK($Z172),0, LOOKUP($Z172,[1]Skill!$A:$A,[1]Skill!$Q:$Q)*$AA172/100)+
IF(ISBLANK($AB172),0, LOOKUP($AB172,[1]Skill!$A:$A,[1]Skill!$Q:$Q)*$AC172/100)+
IF(ISBLANK($AD172),0, LOOKUP($AD172,[1]Skill!$A:$A,[1]Skill!$Q:$Q)*$AE172/100)+
IF(ISBLANK($AF172),0, LOOKUP($AF172,[1]Skill!$A:$A,[1]Skill!$Q:$Q)*$AG172/100)</f>
        <v>1533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4" t="str">
        <f t="shared" si="8"/>
        <v>0;0;0;0;0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21">
        <v>0</v>
      </c>
      <c r="AX172" s="4" t="str">
        <f t="shared" si="7"/>
        <v>0;0;0;0;0;0;0;0;0</v>
      </c>
      <c r="AY172" s="4">
        <v>6</v>
      </c>
      <c r="AZ172" s="4">
        <v>169</v>
      </c>
      <c r="BA172" s="4"/>
      <c r="BB172" s="21">
        <v>0</v>
      </c>
      <c r="BC172" s="22">
        <v>0</v>
      </c>
      <c r="BD172" s="30">
        <v>0.77540980000000004</v>
      </c>
      <c r="BE172" s="22" t="s">
        <v>1254</v>
      </c>
    </row>
    <row r="173" spans="1:57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v>2</v>
      </c>
      <c r="I173" s="4">
        <v>-10</v>
      </c>
      <c r="J173" s="4">
        <v>2</v>
      </c>
      <c r="K173" s="4">
        <v>-3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15">
        <f t="shared" si="6"/>
        <v>-2.7799999999999994</v>
      </c>
      <c r="T173" s="4">
        <v>30</v>
      </c>
      <c r="U173" s="4">
        <v>15</v>
      </c>
      <c r="V173" s="4" t="s">
        <v>1246</v>
      </c>
      <c r="W173" s="4" t="s">
        <v>1136</v>
      </c>
      <c r="X173" s="43">
        <v>55000015</v>
      </c>
      <c r="Y173" s="21">
        <v>100</v>
      </c>
      <c r="Z173" s="21">
        <v>55000183</v>
      </c>
      <c r="AA173" s="21">
        <v>30</v>
      </c>
      <c r="AB173" s="21">
        <v>55010028</v>
      </c>
      <c r="AC173" s="21">
        <v>100</v>
      </c>
      <c r="AD173" s="21"/>
      <c r="AE173" s="21"/>
      <c r="AF173" s="21"/>
      <c r="AG173" s="21"/>
      <c r="AH173" s="21">
        <f>IF(ISBLANK($X173),0, LOOKUP($X173,[1]Skill!$A:$A,[1]Skill!$Q:$Q)*$Y173/100)+
IF(ISBLANK($Z173),0, LOOKUP($Z173,[1]Skill!$A:$A,[1]Skill!$Q:$Q)*$AA173/100)+
IF(ISBLANK($AB173),0, LOOKUP($AB173,[1]Skill!$A:$A,[1]Skill!$Q:$Q)*$AC173/100)+
IF(ISBLANK($AD173),0, LOOKUP($AD173,[1]Skill!$A:$A,[1]Skill!$Q:$Q)*$AE173/100)+
IF(ISBLANK($AF173),0, LOOKUP($AF173,[1]Skill!$A:$A,[1]Skill!$Q:$Q)*$AG173/100)</f>
        <v>822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4" t="str">
        <f t="shared" si="8"/>
        <v>0;0;0;0;0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21">
        <v>0</v>
      </c>
      <c r="AX173" s="4" t="str">
        <f t="shared" si="7"/>
        <v>0;0;0;0;0;0;0;0;0</v>
      </c>
      <c r="AY173" s="4">
        <v>6</v>
      </c>
      <c r="AZ173" s="4">
        <v>170</v>
      </c>
      <c r="BA173" s="4"/>
      <c r="BB173" s="21">
        <v>0</v>
      </c>
      <c r="BC173" s="22">
        <v>0</v>
      </c>
      <c r="BD173" s="30">
        <v>9.0163930000000003E-2</v>
      </c>
      <c r="BE173" s="22" t="s">
        <v>1255</v>
      </c>
    </row>
    <row r="174" spans="1:57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v>4</v>
      </c>
      <c r="I174" s="4">
        <v>-9</v>
      </c>
      <c r="J174" s="4">
        <v>12</v>
      </c>
      <c r="K174" s="4">
        <v>-2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15">
        <f t="shared" si="6"/>
        <v>8.1999999999999993</v>
      </c>
      <c r="T174" s="4">
        <v>10</v>
      </c>
      <c r="U174" s="4">
        <v>20</v>
      </c>
      <c r="V174" s="4" t="s">
        <v>69</v>
      </c>
      <c r="W174" s="4" t="s">
        <v>1358</v>
      </c>
      <c r="X174" s="43">
        <v>55000184</v>
      </c>
      <c r="Y174" s="21">
        <v>100</v>
      </c>
      <c r="Z174" s="21">
        <v>55010030</v>
      </c>
      <c r="AA174" s="21">
        <v>100</v>
      </c>
      <c r="AB174" s="21"/>
      <c r="AC174" s="21"/>
      <c r="AD174" s="21"/>
      <c r="AE174" s="21"/>
      <c r="AF174" s="21"/>
      <c r="AG174" s="21"/>
      <c r="AH174" s="21">
        <f>IF(ISBLANK($X174),0, LOOKUP($X174,[1]Skill!$A:$A,[1]Skill!$Q:$Q)*$Y174/100)+
IF(ISBLANK($Z174),0, LOOKUP($Z174,[1]Skill!$A:$A,[1]Skill!$Q:$Q)*$AA174/100)+
IF(ISBLANK($AB174),0, LOOKUP($AB174,[1]Skill!$A:$A,[1]Skill!$Q:$Q)*$AC174/100)+
IF(ISBLANK($AD174),0, LOOKUP($AD174,[1]Skill!$A:$A,[1]Skill!$Q:$Q)*$AE174/100)+
IF(ISBLANK($AF174),0, LOOKUP($AF174,[1]Skill!$A:$A,[1]Skill!$Q:$Q)*$AG174/100)</f>
        <v>720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4" t="str">
        <f t="shared" si="8"/>
        <v>0;0;0;0;0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21">
        <v>0</v>
      </c>
      <c r="AX174" s="4" t="str">
        <f t="shared" si="7"/>
        <v>0;0;0;0;0;0;0;0;0</v>
      </c>
      <c r="AY174" s="4">
        <v>6</v>
      </c>
      <c r="AZ174" s="4">
        <v>171</v>
      </c>
      <c r="BA174" s="4"/>
      <c r="BB174" s="21">
        <v>0</v>
      </c>
      <c r="BC174" s="22">
        <v>0</v>
      </c>
      <c r="BD174" s="30">
        <v>0.56721310000000003</v>
      </c>
      <c r="BE174" s="22" t="s">
        <v>1255</v>
      </c>
    </row>
    <row r="175" spans="1:57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v>1</v>
      </c>
      <c r="I175" s="4">
        <v>-10</v>
      </c>
      <c r="J175" s="4">
        <v>15</v>
      </c>
      <c r="K175" s="4">
        <v>-3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15">
        <f t="shared" si="6"/>
        <v>11.6</v>
      </c>
      <c r="T175" s="4">
        <v>10</v>
      </c>
      <c r="U175" s="4">
        <v>10</v>
      </c>
      <c r="V175" s="4" t="s">
        <v>2</v>
      </c>
      <c r="W175" s="4" t="s">
        <v>1337</v>
      </c>
      <c r="X175" s="43">
        <v>55000185</v>
      </c>
      <c r="Y175" s="21">
        <v>100</v>
      </c>
      <c r="Z175" s="21">
        <v>55010013</v>
      </c>
      <c r="AA175" s="21">
        <v>100</v>
      </c>
      <c r="AB175" s="21"/>
      <c r="AC175" s="21"/>
      <c r="AD175" s="21"/>
      <c r="AE175" s="21"/>
      <c r="AF175" s="21"/>
      <c r="AG175" s="21"/>
      <c r="AH175" s="21">
        <f>IF(ISBLANK($X175),0, LOOKUP($X175,[1]Skill!$A:$A,[1]Skill!$Q:$Q)*$Y175/100)+
IF(ISBLANK($Z175),0, LOOKUP($Z175,[1]Skill!$A:$A,[1]Skill!$Q:$Q)*$AA175/100)+
IF(ISBLANK($AB175),0, LOOKUP($AB175,[1]Skill!$A:$A,[1]Skill!$Q:$Q)*$AC175/100)+
IF(ISBLANK($AD175),0, LOOKUP($AD175,[1]Skill!$A:$A,[1]Skill!$Q:$Q)*$AE175/100)+
IF(ISBLANK($AF175),0, LOOKUP($AF175,[1]Skill!$A:$A,[1]Skill!$Q:$Q)*$AG175/100)</f>
        <v>960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4" t="str">
        <f t="shared" si="8"/>
        <v>0;0;0;0;0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21">
        <v>0</v>
      </c>
      <c r="AX175" s="4" t="str">
        <f t="shared" si="7"/>
        <v>0;0;0;0;0;0;0;0;0</v>
      </c>
      <c r="AY175" s="4">
        <v>6</v>
      </c>
      <c r="AZ175" s="4">
        <v>172</v>
      </c>
      <c r="BA175" s="4"/>
      <c r="BB175" s="21">
        <v>0</v>
      </c>
      <c r="BC175" s="22">
        <v>0</v>
      </c>
      <c r="BD175" s="30">
        <v>0.104918</v>
      </c>
      <c r="BE175" s="22" t="s">
        <v>1255</v>
      </c>
    </row>
    <row r="176" spans="1:57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v>4</v>
      </c>
      <c r="I176" s="4">
        <v>-14</v>
      </c>
      <c r="J176" s="4">
        <v>18</v>
      </c>
      <c r="K176" s="4">
        <v>-1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15">
        <f t="shared" si="6"/>
        <v>17</v>
      </c>
      <c r="T176" s="4">
        <v>10</v>
      </c>
      <c r="U176" s="4">
        <v>15</v>
      </c>
      <c r="V176" s="4" t="s">
        <v>12</v>
      </c>
      <c r="W176" s="4" t="s">
        <v>1137</v>
      </c>
      <c r="X176" s="43">
        <v>55000186</v>
      </c>
      <c r="Y176" s="21">
        <v>100</v>
      </c>
      <c r="Z176" s="21">
        <v>55010001</v>
      </c>
      <c r="AA176" s="21">
        <v>100</v>
      </c>
      <c r="AB176" s="21">
        <v>55010030</v>
      </c>
      <c r="AC176" s="21">
        <v>100</v>
      </c>
      <c r="AD176" s="21"/>
      <c r="AE176" s="21"/>
      <c r="AF176" s="21"/>
      <c r="AG176" s="21"/>
      <c r="AH176" s="21">
        <f>IF(ISBLANK($X176),0, LOOKUP($X176,[1]Skill!$A:$A,[1]Skill!$Q:$Q)*$Y176/100)+
IF(ISBLANK($Z176),0, LOOKUP($Z176,[1]Skill!$A:$A,[1]Skill!$Q:$Q)*$AA176/100)+
IF(ISBLANK($AB176),0, LOOKUP($AB176,[1]Skill!$A:$A,[1]Skill!$Q:$Q)*$AC176/100)+
IF(ISBLANK($AD176),0, LOOKUP($AD176,[1]Skill!$A:$A,[1]Skill!$Q:$Q)*$AE176/100)+
IF(ISBLANK($AF176),0, LOOKUP($AF176,[1]Skill!$A:$A,[1]Skill!$Q:$Q)*$AG176/100)</f>
        <v>1400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4" t="str">
        <f t="shared" si="8"/>
        <v>0;0;0;0;0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21">
        <v>0</v>
      </c>
      <c r="AX176" s="4" t="str">
        <f t="shared" si="7"/>
        <v>0;0;0;0;0;0;0;0;0</v>
      </c>
      <c r="AY176" s="4">
        <v>6</v>
      </c>
      <c r="AZ176" s="4">
        <v>173</v>
      </c>
      <c r="BA176" s="4"/>
      <c r="BB176" s="21">
        <v>0</v>
      </c>
      <c r="BC176" s="22">
        <v>0</v>
      </c>
      <c r="BD176" s="30">
        <v>0.57213119999999995</v>
      </c>
      <c r="BE176" s="22" t="s">
        <v>1255</v>
      </c>
    </row>
    <row r="177" spans="1:57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v>2</v>
      </c>
      <c r="I177" s="4">
        <v>10</v>
      </c>
      <c r="J177" s="4">
        <v>-6</v>
      </c>
      <c r="K177" s="4">
        <v>-3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15">
        <f t="shared" si="6"/>
        <v>7.6400000000000006</v>
      </c>
      <c r="T177" s="4">
        <v>10</v>
      </c>
      <c r="U177" s="4">
        <v>20</v>
      </c>
      <c r="V177" s="4" t="s">
        <v>4</v>
      </c>
      <c r="W177" s="4" t="s">
        <v>1338</v>
      </c>
      <c r="X177" s="43">
        <v>55000188</v>
      </c>
      <c r="Y177" s="21">
        <v>100</v>
      </c>
      <c r="Z177" s="21">
        <v>55000252</v>
      </c>
      <c r="AA177" s="21">
        <v>100</v>
      </c>
      <c r="AB177" s="21">
        <v>55010012</v>
      </c>
      <c r="AC177" s="21">
        <v>100</v>
      </c>
      <c r="AD177" s="21"/>
      <c r="AE177" s="21"/>
      <c r="AF177" s="21"/>
      <c r="AG177" s="21"/>
      <c r="AH177" s="21">
        <f>IF(ISBLANK($X177),0, LOOKUP($X177,[1]Skill!$A:$A,[1]Skill!$Q:$Q)*$Y177/100)+
IF(ISBLANK($Z177),0, LOOKUP($Z177,[1]Skill!$A:$A,[1]Skill!$Q:$Q)*$AA177/100)+
IF(ISBLANK($AB177),0, LOOKUP($AB177,[1]Skill!$A:$A,[1]Skill!$Q:$Q)*$AC177/100)+
IF(ISBLANK($AD177),0, LOOKUP($AD177,[1]Skill!$A:$A,[1]Skill!$Q:$Q)*$AE177/100)+
IF(ISBLANK($AF177),0, LOOKUP($AF177,[1]Skill!$A:$A,[1]Skill!$Q:$Q)*$AG177/100)</f>
        <v>664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4" t="str">
        <f t="shared" si="8"/>
        <v>0;0;0;0;0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21">
        <v>0</v>
      </c>
      <c r="AX177" s="4" t="str">
        <f t="shared" si="7"/>
        <v>0;0;0;0;0;0;0;0;0</v>
      </c>
      <c r="AY177" s="4">
        <v>6</v>
      </c>
      <c r="AZ177" s="4">
        <v>174</v>
      </c>
      <c r="BA177" s="4"/>
      <c r="BB177" s="21">
        <v>0</v>
      </c>
      <c r="BC177" s="22">
        <v>0</v>
      </c>
      <c r="BD177" s="30">
        <v>0.25737710000000003</v>
      </c>
      <c r="BE177" s="22" t="s">
        <v>1255</v>
      </c>
    </row>
    <row r="178" spans="1:57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v>4</v>
      </c>
      <c r="I178" s="4">
        <v>-6</v>
      </c>
      <c r="J178" s="4">
        <v>-10</v>
      </c>
      <c r="K178" s="4">
        <v>-3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15">
        <f t="shared" si="6"/>
        <v>-14.08</v>
      </c>
      <c r="T178" s="4">
        <v>10</v>
      </c>
      <c r="U178" s="4">
        <v>15</v>
      </c>
      <c r="V178" s="4" t="s">
        <v>4</v>
      </c>
      <c r="W178" s="4" t="s">
        <v>1295</v>
      </c>
      <c r="X178" s="43">
        <v>55000087</v>
      </c>
      <c r="Y178" s="21">
        <v>35</v>
      </c>
      <c r="Z178" s="21">
        <v>55000174</v>
      </c>
      <c r="AA178" s="21">
        <v>100</v>
      </c>
      <c r="AB178" s="21"/>
      <c r="AC178" s="21"/>
      <c r="AD178" s="21"/>
      <c r="AE178" s="21"/>
      <c r="AF178" s="21"/>
      <c r="AG178" s="21"/>
      <c r="AH178" s="21">
        <f>IF(ISBLANK($X178),0, LOOKUP($X178,[1]Skill!$A:$A,[1]Skill!$Q:$Q)*$Y178/100)+
IF(ISBLANK($Z178),0, LOOKUP($Z178,[1]Skill!$A:$A,[1]Skill!$Q:$Q)*$AA178/100)+
IF(ISBLANK($AB178),0, LOOKUP($AB178,[1]Skill!$A:$A,[1]Skill!$Q:$Q)*$AC178/100)+
IF(ISBLANK($AD178),0, LOOKUP($AD178,[1]Skill!$A:$A,[1]Skill!$Q:$Q)*$AE178/100)+
IF(ISBLANK($AF178),0, LOOKUP($AF178,[1]Skill!$A:$A,[1]Skill!$Q:$Q)*$AG178/100)</f>
        <v>360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4" t="str">
        <f t="shared" si="8"/>
        <v>0;0;0;0;0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</v>
      </c>
      <c r="AV178" s="21">
        <v>0.3</v>
      </c>
      <c r="AW178" s="21">
        <v>0</v>
      </c>
      <c r="AX178" s="4" t="str">
        <f t="shared" si="7"/>
        <v>0;0;0;0;0;0;0;0.3;0</v>
      </c>
      <c r="AY178" s="4">
        <v>6</v>
      </c>
      <c r="AZ178" s="4">
        <v>175</v>
      </c>
      <c r="BA178" s="4"/>
      <c r="BB178" s="21">
        <v>0</v>
      </c>
      <c r="BC178" s="22">
        <v>0</v>
      </c>
      <c r="BD178" s="30">
        <v>0.64590159999999996</v>
      </c>
      <c r="BE178" s="22" t="s">
        <v>1255</v>
      </c>
    </row>
    <row r="179" spans="1:57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v>2</v>
      </c>
      <c r="I179" s="4">
        <v>-14</v>
      </c>
      <c r="J179" s="4">
        <v>11</v>
      </c>
      <c r="K179" s="9">
        <v>-15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15">
        <f t="shared" si="6"/>
        <v>2</v>
      </c>
      <c r="T179" s="4">
        <v>10</v>
      </c>
      <c r="U179" s="4">
        <v>15</v>
      </c>
      <c r="V179" s="4" t="s">
        <v>2</v>
      </c>
      <c r="W179" s="4" t="s">
        <v>1138</v>
      </c>
      <c r="X179" s="43">
        <v>55000189</v>
      </c>
      <c r="Y179" s="21">
        <v>100</v>
      </c>
      <c r="Z179" s="21"/>
      <c r="AA179" s="21"/>
      <c r="AB179" s="21"/>
      <c r="AC179" s="21"/>
      <c r="AD179" s="21"/>
      <c r="AE179" s="21"/>
      <c r="AF179" s="21"/>
      <c r="AG179" s="21"/>
      <c r="AH179" s="21">
        <f>IF(ISBLANK($X179),0, LOOKUP($X179,[1]Skill!$A:$A,[1]Skill!$Q:$Q)*$Y179/100)+
IF(ISBLANK($Z179),0, LOOKUP($Z179,[1]Skill!$A:$A,[1]Skill!$Q:$Q)*$AA179/100)+
IF(ISBLANK($AB179),0, LOOKUP($AB179,[1]Skill!$A:$A,[1]Skill!$Q:$Q)*$AC179/100)+
IF(ISBLANK($AD179),0, LOOKUP($AD179,[1]Skill!$A:$A,[1]Skill!$Q:$Q)*$AE179/100)+
IF(ISBLANK($AF179),0, LOOKUP($AF179,[1]Skill!$A:$A,[1]Skill!$Q:$Q)*$AG179/100)</f>
        <v>2000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4" t="str">
        <f t="shared" si="8"/>
        <v>0;0;0;0;0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21">
        <v>0</v>
      </c>
      <c r="AX179" s="4" t="str">
        <f t="shared" si="7"/>
        <v>0;0;0;0;0;0;0;0;0</v>
      </c>
      <c r="AY179" s="4">
        <v>6</v>
      </c>
      <c r="AZ179" s="4">
        <v>176</v>
      </c>
      <c r="BA179" s="4"/>
      <c r="BB179" s="21">
        <v>0</v>
      </c>
      <c r="BC179" s="22">
        <v>0</v>
      </c>
      <c r="BD179" s="30">
        <v>0.49508200000000002</v>
      </c>
      <c r="BE179" s="22" t="s">
        <v>1255</v>
      </c>
    </row>
    <row r="180" spans="1:57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v>5</v>
      </c>
      <c r="I180" s="4">
        <v>-12</v>
      </c>
      <c r="J180" s="4">
        <v>26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15">
        <f t="shared" si="6"/>
        <v>30.7</v>
      </c>
      <c r="T180" s="4">
        <v>10</v>
      </c>
      <c r="U180" s="4">
        <v>20</v>
      </c>
      <c r="V180" s="4" t="s">
        <v>65</v>
      </c>
      <c r="W180" s="4" t="s">
        <v>1139</v>
      </c>
      <c r="X180" s="43">
        <v>55000061</v>
      </c>
      <c r="Y180" s="21">
        <v>100</v>
      </c>
      <c r="Z180" s="21">
        <v>55000093</v>
      </c>
      <c r="AA180" s="21">
        <v>60</v>
      </c>
      <c r="AB180" s="21">
        <v>55000190</v>
      </c>
      <c r="AC180" s="21">
        <v>100</v>
      </c>
      <c r="AD180" s="21">
        <v>55010004</v>
      </c>
      <c r="AE180" s="21">
        <v>100</v>
      </c>
      <c r="AF180" s="21">
        <v>55010007</v>
      </c>
      <c r="AG180" s="21">
        <v>100</v>
      </c>
      <c r="AH180" s="21">
        <f>IF(ISBLANK($X180),0, LOOKUP($X180,[1]Skill!$A:$A,[1]Skill!$Q:$Q)*$Y180/100)+
IF(ISBLANK($Z180),0, LOOKUP($Z180,[1]Skill!$A:$A,[1]Skill!$Q:$Q)*$AA180/100)+
IF(ISBLANK($AB180),0, LOOKUP($AB180,[1]Skill!$A:$A,[1]Skill!$Q:$Q)*$AC180/100)+
IF(ISBLANK($AD180),0, LOOKUP($AD180,[1]Skill!$A:$A,[1]Skill!$Q:$Q)*$AE180/100)+
IF(ISBLANK($AF180),0, LOOKUP($AF180,[1]Skill!$A:$A,[1]Skill!$Q:$Q)*$AG180/100)</f>
        <v>1670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4" t="str">
        <f t="shared" si="8"/>
        <v>0;0;0;0;0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21">
        <v>0</v>
      </c>
      <c r="AX180" s="4" t="str">
        <f t="shared" si="7"/>
        <v>0;0;0;0;0;0;0;0;0</v>
      </c>
      <c r="AY180" s="4">
        <v>5</v>
      </c>
      <c r="AZ180" s="4">
        <v>177</v>
      </c>
      <c r="BA180" s="4"/>
      <c r="BB180" s="21">
        <v>0</v>
      </c>
      <c r="BC180" s="22">
        <v>0</v>
      </c>
      <c r="BD180" s="30">
        <v>0.80819669999999999</v>
      </c>
      <c r="BE180" s="22" t="s">
        <v>1255</v>
      </c>
    </row>
    <row r="181" spans="1:57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v>6</v>
      </c>
      <c r="I181" s="4">
        <v>13</v>
      </c>
      <c r="J181" s="4">
        <v>28</v>
      </c>
      <c r="K181" s="9">
        <v>-8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15">
        <f t="shared" si="6"/>
        <v>52.665999999999997</v>
      </c>
      <c r="T181" s="4">
        <v>10</v>
      </c>
      <c r="U181" s="4">
        <v>10</v>
      </c>
      <c r="V181" s="7" t="s">
        <v>976</v>
      </c>
      <c r="W181" s="4" t="s">
        <v>1140</v>
      </c>
      <c r="X181" s="43">
        <v>55000044</v>
      </c>
      <c r="Y181" s="21">
        <v>20</v>
      </c>
      <c r="Z181" s="21">
        <v>55000191</v>
      </c>
      <c r="AA181" s="21">
        <v>30</v>
      </c>
      <c r="AB181" s="21">
        <v>55000192</v>
      </c>
      <c r="AC181" s="21">
        <v>100</v>
      </c>
      <c r="AD181" s="21">
        <v>55010007</v>
      </c>
      <c r="AE181" s="21">
        <v>100</v>
      </c>
      <c r="AF181" s="21"/>
      <c r="AG181" s="21"/>
      <c r="AH181" s="21">
        <f>IF(ISBLANK($X181),0, LOOKUP($X181,[1]Skill!$A:$A,[1]Skill!$Q:$Q)*$Y181/100)+
IF(ISBLANK($Z181),0, LOOKUP($Z181,[1]Skill!$A:$A,[1]Skill!$Q:$Q)*$AA181/100)+
IF(ISBLANK($AB181),0, LOOKUP($AB181,[1]Skill!$A:$A,[1]Skill!$Q:$Q)*$AC181/100)+
IF(ISBLANK($AD181),0, LOOKUP($AD181,[1]Skill!$A:$A,[1]Skill!$Q:$Q)*$AE181/100)+
IF(ISBLANK($AF181),0, LOOKUP($AF181,[1]Skill!$A:$A,[1]Skill!$Q:$Q)*$AG181/100)</f>
        <v>1966.6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4" t="str">
        <f t="shared" si="8"/>
        <v>0;0;0;0;0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21">
        <v>0</v>
      </c>
      <c r="AX181" s="4" t="str">
        <f t="shared" si="7"/>
        <v>0;0;0;0;0;0;0;0;0</v>
      </c>
      <c r="AY181" s="4">
        <v>6</v>
      </c>
      <c r="AZ181" s="4">
        <v>178</v>
      </c>
      <c r="BA181" s="4"/>
      <c r="BB181" s="21">
        <v>0</v>
      </c>
      <c r="BC181" s="22">
        <v>0</v>
      </c>
      <c r="BD181" s="30">
        <v>0.91639349999999997</v>
      </c>
      <c r="BE181" s="22" t="s">
        <v>1254</v>
      </c>
    </row>
    <row r="182" spans="1:57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v>2</v>
      </c>
      <c r="I182" s="4">
        <v>1</v>
      </c>
      <c r="J182" s="4">
        <v>15</v>
      </c>
      <c r="K182" s="4">
        <v>-3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15">
        <f t="shared" si="6"/>
        <v>19.600000000000001</v>
      </c>
      <c r="T182" s="4">
        <v>10</v>
      </c>
      <c r="U182" s="4">
        <v>20</v>
      </c>
      <c r="V182" s="4" t="s">
        <v>4</v>
      </c>
      <c r="W182" s="4" t="s">
        <v>1141</v>
      </c>
      <c r="X182" s="43">
        <v>55000193</v>
      </c>
      <c r="Y182" s="21">
        <v>100</v>
      </c>
      <c r="Z182" s="21">
        <v>55010004</v>
      </c>
      <c r="AA182" s="21">
        <v>100</v>
      </c>
      <c r="AB182" s="21"/>
      <c r="AC182" s="21"/>
      <c r="AD182" s="21"/>
      <c r="AE182" s="21"/>
      <c r="AF182" s="21"/>
      <c r="AG182" s="21"/>
      <c r="AH182" s="21">
        <f>IF(ISBLANK($X182),0, LOOKUP($X182,[1]Skill!$A:$A,[1]Skill!$Q:$Q)*$Y182/100)+
IF(ISBLANK($Z182),0, LOOKUP($Z182,[1]Skill!$A:$A,[1]Skill!$Q:$Q)*$AA182/100)+
IF(ISBLANK($AB182),0, LOOKUP($AB182,[1]Skill!$A:$A,[1]Skill!$Q:$Q)*$AC182/100)+
IF(ISBLANK($AD182),0, LOOKUP($AD182,[1]Skill!$A:$A,[1]Skill!$Q:$Q)*$AE182/100)+
IF(ISBLANK($AF182),0, LOOKUP($AF182,[1]Skill!$A:$A,[1]Skill!$Q:$Q)*$AG182/100)</f>
        <v>660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4" t="str">
        <f t="shared" si="8"/>
        <v>0;0;0;0;0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21">
        <v>0</v>
      </c>
      <c r="AX182" s="4" t="str">
        <f t="shared" si="7"/>
        <v>0;0;0;0;0;0;0;0;0</v>
      </c>
      <c r="AY182" s="4">
        <v>6</v>
      </c>
      <c r="AZ182" s="4">
        <v>179</v>
      </c>
      <c r="BA182" s="4"/>
      <c r="BB182" s="21">
        <v>0</v>
      </c>
      <c r="BC182" s="22">
        <v>0</v>
      </c>
      <c r="BD182" s="30">
        <v>0.27377050000000003</v>
      </c>
      <c r="BE182" s="22" t="s">
        <v>1255</v>
      </c>
    </row>
    <row r="183" spans="1:57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v>6</v>
      </c>
      <c r="I183" s="4">
        <v>18</v>
      </c>
      <c r="J183" s="4">
        <v>-6</v>
      </c>
      <c r="K183" s="4">
        <v>-2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15">
        <f t="shared" si="6"/>
        <v>14</v>
      </c>
      <c r="T183" s="4">
        <v>10</v>
      </c>
      <c r="U183" s="4">
        <v>15</v>
      </c>
      <c r="V183" s="4" t="s">
        <v>16</v>
      </c>
      <c r="W183" s="4" t="s">
        <v>1296</v>
      </c>
      <c r="X183" s="43">
        <v>55000297</v>
      </c>
      <c r="Y183" s="21">
        <v>100</v>
      </c>
      <c r="Z183" s="21">
        <v>55000298</v>
      </c>
      <c r="AA183" s="21">
        <v>100</v>
      </c>
      <c r="AB183" s="21"/>
      <c r="AC183" s="21"/>
      <c r="AD183" s="21"/>
      <c r="AE183" s="21"/>
      <c r="AF183" s="21"/>
      <c r="AG183" s="21"/>
      <c r="AH183" s="21">
        <f>IF(ISBLANK($X183),0, LOOKUP($X183,[1]Skill!$A:$A,[1]Skill!$Q:$Q)*$Y183/100)+
IF(ISBLANK($Z183),0, LOOKUP($Z183,[1]Skill!$A:$A,[1]Skill!$Q:$Q)*$AA183/100)+
IF(ISBLANK($AB183),0, LOOKUP($AB183,[1]Skill!$A:$A,[1]Skill!$Q:$Q)*$AC183/100)+
IF(ISBLANK($AD183),0, LOOKUP($AD183,[1]Skill!$A:$A,[1]Skill!$Q:$Q)*$AE183/100)+
IF(ISBLANK($AF183),0, LOOKUP($AF183,[1]Skill!$A:$A,[1]Skill!$Q:$Q)*$AG183/100)</f>
        <v>400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4" t="str">
        <f t="shared" si="8"/>
        <v>0;0;0;0;0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21">
        <v>0</v>
      </c>
      <c r="AX183" s="4" t="str">
        <f t="shared" si="7"/>
        <v>0;0;0;0;0;0;0;0;0</v>
      </c>
      <c r="AY183" s="4">
        <v>5</v>
      </c>
      <c r="AZ183" s="4">
        <v>180</v>
      </c>
      <c r="BA183" s="4"/>
      <c r="BB183" s="21">
        <v>0</v>
      </c>
      <c r="BC183" s="22">
        <v>0</v>
      </c>
      <c r="BD183" s="30">
        <v>0.89508200000000004</v>
      </c>
      <c r="BE183" s="22" t="s">
        <v>1255</v>
      </c>
    </row>
    <row r="184" spans="1:57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v>3</v>
      </c>
      <c r="I184" s="4">
        <v>23</v>
      </c>
      <c r="J184" s="4">
        <v>0</v>
      </c>
      <c r="K184" s="4">
        <v>-2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15">
        <f t="shared" si="6"/>
        <v>23.07</v>
      </c>
      <c r="T184" s="4">
        <v>10</v>
      </c>
      <c r="U184" s="4">
        <v>15</v>
      </c>
      <c r="V184" s="4" t="s">
        <v>78</v>
      </c>
      <c r="W184" s="4" t="s">
        <v>1142</v>
      </c>
      <c r="X184" s="43">
        <v>55000095</v>
      </c>
      <c r="Y184" s="21">
        <v>25</v>
      </c>
      <c r="Z184" s="21"/>
      <c r="AA184" s="21"/>
      <c r="AB184" s="21"/>
      <c r="AC184" s="21"/>
      <c r="AD184" s="21"/>
      <c r="AE184" s="21"/>
      <c r="AF184" s="21"/>
      <c r="AG184" s="21"/>
      <c r="AH184" s="21">
        <f>IF(ISBLANK($X184),0, LOOKUP($X184,[1]Skill!$A:$A,[1]Skill!$Q:$Q)*$Y184/100)+
IF(ISBLANK($Z184),0, LOOKUP($Z184,[1]Skill!$A:$A,[1]Skill!$Q:$Q)*$AA184/100)+
IF(ISBLANK($AB184),0, LOOKUP($AB184,[1]Skill!$A:$A,[1]Skill!$Q:$Q)*$AC184/100)+
IF(ISBLANK($AD184),0, LOOKUP($AD184,[1]Skill!$A:$A,[1]Skill!$Q:$Q)*$AE184/100)+
IF(ISBLANK($AF184),0, LOOKUP($AF184,[1]Skill!$A:$A,[1]Skill!$Q:$Q)*$AG184/100)</f>
        <v>75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4" t="str">
        <f t="shared" si="8"/>
        <v>0;0;0;0;0</v>
      </c>
      <c r="AO184" s="21">
        <v>0</v>
      </c>
      <c r="AP184" s="21">
        <v>0</v>
      </c>
      <c r="AQ184" s="21">
        <v>0.3</v>
      </c>
      <c r="AR184" s="21">
        <v>0</v>
      </c>
      <c r="AS184" s="21">
        <v>0</v>
      </c>
      <c r="AT184" s="21">
        <v>0</v>
      </c>
      <c r="AU184" s="21">
        <v>0</v>
      </c>
      <c r="AV184" s="21">
        <v>0</v>
      </c>
      <c r="AW184" s="21">
        <v>0</v>
      </c>
      <c r="AX184" s="4" t="str">
        <f t="shared" si="7"/>
        <v>0;0;0.3;0;0;0;0;0;0</v>
      </c>
      <c r="AY184" s="4">
        <v>6</v>
      </c>
      <c r="AZ184" s="4">
        <v>181</v>
      </c>
      <c r="BA184" s="4"/>
      <c r="BB184" s="21">
        <v>0</v>
      </c>
      <c r="BC184" s="22">
        <v>0</v>
      </c>
      <c r="BD184" s="30">
        <v>0.65245900000000001</v>
      </c>
      <c r="BE184" s="22" t="s">
        <v>1255</v>
      </c>
    </row>
    <row r="185" spans="1:57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v>6</v>
      </c>
      <c r="I185" s="4">
        <v>19</v>
      </c>
      <c r="J185" s="4">
        <v>30</v>
      </c>
      <c r="K185" s="4">
        <v>2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15">
        <f t="shared" si="6"/>
        <v>71.5</v>
      </c>
      <c r="T185" s="4">
        <v>10</v>
      </c>
      <c r="U185" s="4">
        <v>12</v>
      </c>
      <c r="V185" s="4" t="s">
        <v>12</v>
      </c>
      <c r="W185" s="4" t="s">
        <v>1143</v>
      </c>
      <c r="X185" s="43">
        <v>55000194</v>
      </c>
      <c r="Y185" s="21">
        <v>100</v>
      </c>
      <c r="Z185" s="21">
        <v>55000244</v>
      </c>
      <c r="AA185" s="21">
        <v>30</v>
      </c>
      <c r="AB185" s="21">
        <v>55010002</v>
      </c>
      <c r="AC185" s="21">
        <v>100</v>
      </c>
      <c r="AD185" s="21">
        <v>55010007</v>
      </c>
      <c r="AE185" s="21">
        <v>100</v>
      </c>
      <c r="AF185" s="21">
        <v>55010011</v>
      </c>
      <c r="AG185" s="21">
        <v>100</v>
      </c>
      <c r="AH185" s="21">
        <f>IF(ISBLANK($X185),0, LOOKUP($X185,[1]Skill!$A:$A,[1]Skill!$Q:$Q)*$Y185/100)+
IF(ISBLANK($Z185),0, LOOKUP($Z185,[1]Skill!$A:$A,[1]Skill!$Q:$Q)*$AA185/100)+
IF(ISBLANK($AB185),0, LOOKUP($AB185,[1]Skill!$A:$A,[1]Skill!$Q:$Q)*$AC185/100)+
IF(ISBLANK($AD185),0, LOOKUP($AD185,[1]Skill!$A:$A,[1]Skill!$Q:$Q)*$AE185/100)+
IF(ISBLANK($AF185),0, LOOKUP($AF185,[1]Skill!$A:$A,[1]Skill!$Q:$Q)*$AG185/100)</f>
        <v>2050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4" t="str">
        <f t="shared" si="8"/>
        <v>0;0;0;0;0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21">
        <v>0</v>
      </c>
      <c r="AX185" s="4" t="str">
        <f t="shared" si="7"/>
        <v>0;0;0;0;0;0;0;0;0</v>
      </c>
      <c r="AY185" s="4">
        <v>3</v>
      </c>
      <c r="AZ185" s="4">
        <v>182</v>
      </c>
      <c r="BA185" s="4"/>
      <c r="BB185" s="21">
        <v>0</v>
      </c>
      <c r="BC185" s="22">
        <v>0</v>
      </c>
      <c r="BD185" s="30">
        <v>0.91639349999999997</v>
      </c>
      <c r="BE185" s="22" t="s">
        <v>1255</v>
      </c>
    </row>
    <row r="186" spans="1:57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v>4</v>
      </c>
      <c r="I186" s="4">
        <v>27</v>
      </c>
      <c r="J186" s="4">
        <v>4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15">
        <f t="shared" si="6"/>
        <v>38.869999999999997</v>
      </c>
      <c r="T186" s="4">
        <v>10</v>
      </c>
      <c r="U186" s="4">
        <v>12</v>
      </c>
      <c r="V186" s="4" t="s">
        <v>78</v>
      </c>
      <c r="W186" s="4" t="s">
        <v>1144</v>
      </c>
      <c r="X186" s="43">
        <v>55000125</v>
      </c>
      <c r="Y186" s="21">
        <v>100</v>
      </c>
      <c r="Z186" s="21">
        <v>55010009</v>
      </c>
      <c r="AA186" s="21">
        <v>100</v>
      </c>
      <c r="AB186" s="21"/>
      <c r="AC186" s="21"/>
      <c r="AD186" s="21"/>
      <c r="AE186" s="21"/>
      <c r="AF186" s="21"/>
      <c r="AG186" s="21"/>
      <c r="AH186" s="21">
        <f>IF(ISBLANK($X186),0, LOOKUP($X186,[1]Skill!$A:$A,[1]Skill!$Q:$Q)*$Y186/100)+
IF(ISBLANK($Z186),0, LOOKUP($Z186,[1]Skill!$A:$A,[1]Skill!$Q:$Q)*$AA186/100)+
IF(ISBLANK($AB186),0, LOOKUP($AB186,[1]Skill!$A:$A,[1]Skill!$Q:$Q)*$AC186/100)+
IF(ISBLANK($AD186),0, LOOKUP($AD186,[1]Skill!$A:$A,[1]Skill!$Q:$Q)*$AE186/100)+
IF(ISBLANK($AF186),0, LOOKUP($AF186,[1]Skill!$A:$A,[1]Skill!$Q:$Q)*$AG186/100)</f>
        <v>655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4" t="str">
        <f t="shared" si="8"/>
        <v>0;0;0;0;0</v>
      </c>
      <c r="AO186" s="21">
        <v>0</v>
      </c>
      <c r="AP186" s="21">
        <v>0.3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21">
        <v>0</v>
      </c>
      <c r="AX186" s="4" t="str">
        <f t="shared" si="7"/>
        <v>0;0.3;0;0;0;0;0;0;0</v>
      </c>
      <c r="AY186" s="4">
        <v>6</v>
      </c>
      <c r="AZ186" s="4">
        <v>183</v>
      </c>
      <c r="BA186" s="4"/>
      <c r="BB186" s="21">
        <v>0</v>
      </c>
      <c r="BC186" s="22">
        <v>0</v>
      </c>
      <c r="BD186" s="30">
        <v>0.73114749999999995</v>
      </c>
      <c r="BE186" s="22" t="s">
        <v>1255</v>
      </c>
    </row>
    <row r="187" spans="1:57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v>2</v>
      </c>
      <c r="I187" s="4">
        <v>5</v>
      </c>
      <c r="J187" s="4">
        <v>21</v>
      </c>
      <c r="K187" s="4">
        <v>-3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15">
        <f t="shared" si="6"/>
        <v>39.200000000000003</v>
      </c>
      <c r="T187" s="4">
        <v>10</v>
      </c>
      <c r="U187" s="4">
        <v>10</v>
      </c>
      <c r="V187" s="4" t="s">
        <v>6</v>
      </c>
      <c r="W187" s="4" t="s">
        <v>1145</v>
      </c>
      <c r="X187" s="43">
        <v>55000089</v>
      </c>
      <c r="Y187" s="21">
        <v>70</v>
      </c>
      <c r="Z187" s="21">
        <v>55010005</v>
      </c>
      <c r="AA187" s="21">
        <v>100</v>
      </c>
      <c r="AB187" s="21">
        <v>55010019</v>
      </c>
      <c r="AC187" s="21">
        <v>100</v>
      </c>
      <c r="AD187" s="21"/>
      <c r="AE187" s="21"/>
      <c r="AF187" s="21"/>
      <c r="AG187" s="21"/>
      <c r="AH187" s="21">
        <f>IF(ISBLANK($X187),0, LOOKUP($X187,[1]Skill!$A:$A,[1]Skill!$Q:$Q)*$Y187/100)+
IF(ISBLANK($Z187),0, LOOKUP($Z187,[1]Skill!$A:$A,[1]Skill!$Q:$Q)*$AA187/100)+
IF(ISBLANK($AB187),0, LOOKUP($AB187,[1]Skill!$A:$A,[1]Skill!$Q:$Q)*$AC187/100)+
IF(ISBLANK($AD187),0, LOOKUP($AD187,[1]Skill!$A:$A,[1]Skill!$Q:$Q)*$AE187/100)+
IF(ISBLANK($AF187),0, LOOKUP($AF187,[1]Skill!$A:$A,[1]Skill!$Q:$Q)*$AG187/100)</f>
        <v>1620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4" t="str">
        <f t="shared" si="8"/>
        <v>0;0;0;0;0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21">
        <v>0</v>
      </c>
      <c r="AW187" s="21">
        <v>0</v>
      </c>
      <c r="AX187" s="4" t="str">
        <f t="shared" si="7"/>
        <v>0;0;0;0;0;0;0;0;0</v>
      </c>
      <c r="AY187" s="4">
        <v>6</v>
      </c>
      <c r="AZ187" s="4">
        <v>184</v>
      </c>
      <c r="BA187" s="4"/>
      <c r="BB187" s="21">
        <v>0</v>
      </c>
      <c r="BC187" s="22">
        <v>0</v>
      </c>
      <c r="BD187" s="30">
        <v>0.37377050000000001</v>
      </c>
      <c r="BE187" s="22" t="s">
        <v>1255</v>
      </c>
    </row>
    <row r="188" spans="1:57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v>5</v>
      </c>
      <c r="I188" s="4">
        <v>-12</v>
      </c>
      <c r="J188" s="4">
        <v>-18</v>
      </c>
      <c r="K188" s="4">
        <v>-3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15">
        <f t="shared" si="6"/>
        <v>-12.3</v>
      </c>
      <c r="T188" s="4">
        <v>10</v>
      </c>
      <c r="U188" s="4">
        <v>15</v>
      </c>
      <c r="V188" s="4" t="s">
        <v>2</v>
      </c>
      <c r="W188" s="4" t="s">
        <v>1297</v>
      </c>
      <c r="X188" s="43">
        <v>55000196</v>
      </c>
      <c r="Y188" s="21">
        <v>100</v>
      </c>
      <c r="Z188" s="21">
        <v>55000197</v>
      </c>
      <c r="AA188" s="21">
        <v>40</v>
      </c>
      <c r="AB188" s="21">
        <v>55010003</v>
      </c>
      <c r="AC188" s="21">
        <v>100</v>
      </c>
      <c r="AD188" s="21">
        <v>55010007</v>
      </c>
      <c r="AE188" s="21">
        <v>100</v>
      </c>
      <c r="AF188" s="21">
        <v>55010015</v>
      </c>
      <c r="AG188" s="21">
        <v>100</v>
      </c>
      <c r="AH188" s="21">
        <f>IF(ISBLANK($X188),0, LOOKUP($X188,[1]Skill!$A:$A,[1]Skill!$Q:$Q)*$Y188/100)+
IF(ISBLANK($Z188),0, LOOKUP($Z188,[1]Skill!$A:$A,[1]Skill!$Q:$Q)*$AA188/100)+
IF(ISBLANK($AB188),0, LOOKUP($AB188,[1]Skill!$A:$A,[1]Skill!$Q:$Q)*$AC188/100)+
IF(ISBLANK($AD188),0, LOOKUP($AD188,[1]Skill!$A:$A,[1]Skill!$Q:$Q)*$AE188/100)+
IF(ISBLANK($AF188),0, LOOKUP($AF188,[1]Skill!$A:$A,[1]Skill!$Q:$Q)*$AG188/100)</f>
        <v>2070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4" t="str">
        <f t="shared" si="8"/>
        <v>0;0;0;0;0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21">
        <v>0</v>
      </c>
      <c r="AX188" s="4" t="str">
        <f t="shared" si="7"/>
        <v>0;0;0;0;0;0;0;0;0</v>
      </c>
      <c r="AY188" s="4">
        <v>3</v>
      </c>
      <c r="AZ188" s="4">
        <v>185</v>
      </c>
      <c r="BA188" s="4"/>
      <c r="BB188" s="21">
        <v>0</v>
      </c>
      <c r="BC188" s="22">
        <v>0</v>
      </c>
      <c r="BD188" s="30">
        <v>0.9442623</v>
      </c>
      <c r="BE188" s="22" t="s">
        <v>1255</v>
      </c>
    </row>
    <row r="189" spans="1:57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v>2</v>
      </c>
      <c r="I189" s="4">
        <v>23</v>
      </c>
      <c r="J189" s="4">
        <v>21</v>
      </c>
      <c r="K189" s="4">
        <v>-2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15">
        <f t="shared" si="6"/>
        <v>45.82</v>
      </c>
      <c r="T189" s="4">
        <v>10</v>
      </c>
      <c r="U189" s="4">
        <v>15</v>
      </c>
      <c r="V189" s="4" t="s">
        <v>4</v>
      </c>
      <c r="W189" s="4" t="s">
        <v>1339</v>
      </c>
      <c r="X189" s="43">
        <v>55000044</v>
      </c>
      <c r="Y189" s="21">
        <v>10</v>
      </c>
      <c r="Z189" s="21"/>
      <c r="AA189" s="21"/>
      <c r="AB189" s="21"/>
      <c r="AC189" s="21"/>
      <c r="AD189" s="21"/>
      <c r="AE189" s="21"/>
      <c r="AF189" s="21"/>
      <c r="AG189" s="21"/>
      <c r="AH189" s="21">
        <f>IF(ISBLANK($X189),0, LOOKUP($X189,[1]Skill!$A:$A,[1]Skill!$Q:$Q)*$Y189/100)+
IF(ISBLANK($Z189),0, LOOKUP($Z189,[1]Skill!$A:$A,[1]Skill!$Q:$Q)*$AA189/100)+
IF(ISBLANK($AB189),0, LOOKUP($AB189,[1]Skill!$A:$A,[1]Skill!$Q:$Q)*$AC189/100)+
IF(ISBLANK($AD189),0, LOOKUP($AD189,[1]Skill!$A:$A,[1]Skill!$Q:$Q)*$AE189/100)+
IF(ISBLANK($AF189),0, LOOKUP($AF189,[1]Skill!$A:$A,[1]Skill!$Q:$Q)*$AG189/100)</f>
        <v>250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4" t="str">
        <f t="shared" si="8"/>
        <v>0;0;0;0;0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0.3</v>
      </c>
      <c r="AU189" s="21">
        <v>0</v>
      </c>
      <c r="AV189" s="21">
        <v>0</v>
      </c>
      <c r="AW189" s="21">
        <v>0</v>
      </c>
      <c r="AX189" s="4" t="str">
        <f t="shared" si="7"/>
        <v>0;0;0;0;0;0.3;0;0;0</v>
      </c>
      <c r="AY189" s="4">
        <v>6</v>
      </c>
      <c r="AZ189" s="4">
        <v>186</v>
      </c>
      <c r="BA189" s="4"/>
      <c r="BB189" s="21">
        <v>0</v>
      </c>
      <c r="BC189" s="22">
        <v>0</v>
      </c>
      <c r="BD189" s="30">
        <v>0.50655740000000005</v>
      </c>
      <c r="BE189" s="22" t="s">
        <v>1254</v>
      </c>
    </row>
    <row r="190" spans="1:57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v>1</v>
      </c>
      <c r="I190" s="4">
        <v>9</v>
      </c>
      <c r="J190" s="4">
        <v>18</v>
      </c>
      <c r="K190" s="4">
        <v>-3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15">
        <f t="shared" si="6"/>
        <v>24</v>
      </c>
      <c r="T190" s="4">
        <v>10</v>
      </c>
      <c r="U190" s="4">
        <v>20</v>
      </c>
      <c r="V190" s="4" t="s">
        <v>2</v>
      </c>
      <c r="W190" s="4"/>
      <c r="X190" s="43"/>
      <c r="Y190" s="21"/>
      <c r="Z190" s="21"/>
      <c r="AA190" s="21"/>
      <c r="AB190" s="21"/>
      <c r="AC190" s="21"/>
      <c r="AD190" s="21"/>
      <c r="AE190" s="21"/>
      <c r="AF190" s="21"/>
      <c r="AG190" s="21"/>
      <c r="AH190" s="21">
        <f>IF(ISBLANK($X190),0, LOOKUP($X190,[1]Skill!$A:$A,[1]Skill!$Q:$Q)*$Y190/100)+
IF(ISBLANK($Z190),0, LOOKUP($Z190,[1]Skill!$A:$A,[1]Skill!$Q:$Q)*$AA190/100)+
IF(ISBLANK($AB190),0, LOOKUP($AB190,[1]Skill!$A:$A,[1]Skill!$Q:$Q)*$AC190/100)+
IF(ISBLANK($AD190),0, LOOKUP($AD190,[1]Skill!$A:$A,[1]Skill!$Q:$Q)*$AE190/100)+
IF(ISBLANK($AF190),0, LOOKUP($AF190,[1]Skill!$A:$A,[1]Skill!$Q:$Q)*$AG190/100)</f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4" t="str">
        <f t="shared" si="8"/>
        <v>0;0;0;0;0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21">
        <v>0</v>
      </c>
      <c r="AX190" s="4" t="str">
        <f t="shared" si="7"/>
        <v>0;0;0;0;0;0;0;0;0</v>
      </c>
      <c r="AY190" s="4">
        <v>6</v>
      </c>
      <c r="AZ190" s="4">
        <v>187</v>
      </c>
      <c r="BA190" s="4"/>
      <c r="BB190" s="21">
        <v>0</v>
      </c>
      <c r="BC190" s="22">
        <v>0</v>
      </c>
      <c r="BD190" s="30">
        <v>0.1508197</v>
      </c>
      <c r="BE190" s="22" t="s">
        <v>1256</v>
      </c>
    </row>
    <row r="191" spans="1:57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v>5</v>
      </c>
      <c r="I191" s="4">
        <v>18</v>
      </c>
      <c r="J191" s="4">
        <v>20</v>
      </c>
      <c r="K191" s="4">
        <v>-2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15">
        <f t="shared" si="6"/>
        <v>40.32</v>
      </c>
      <c r="T191" s="4">
        <v>10</v>
      </c>
      <c r="U191" s="4">
        <v>12</v>
      </c>
      <c r="V191" s="4" t="s">
        <v>24</v>
      </c>
      <c r="W191" s="4" t="s">
        <v>1146</v>
      </c>
      <c r="X191" s="43">
        <v>55000074</v>
      </c>
      <c r="Y191" s="21">
        <v>100</v>
      </c>
      <c r="Z191" s="21">
        <v>55000131</v>
      </c>
      <c r="AA191" s="21">
        <v>40</v>
      </c>
      <c r="AB191" s="21"/>
      <c r="AC191" s="21"/>
      <c r="AD191" s="21"/>
      <c r="AE191" s="21"/>
      <c r="AF191" s="21"/>
      <c r="AG191" s="21"/>
      <c r="AH191" s="21">
        <f>IF(ISBLANK($X191),0, LOOKUP($X191,[1]Skill!$A:$A,[1]Skill!$Q:$Q)*$Y191/100)+
IF(ISBLANK($Z191),0, LOOKUP($Z191,[1]Skill!$A:$A,[1]Skill!$Q:$Q)*$AA191/100)+
IF(ISBLANK($AB191),0, LOOKUP($AB191,[1]Skill!$A:$A,[1]Skill!$Q:$Q)*$AC191/100)+
IF(ISBLANK($AD191),0, LOOKUP($AD191,[1]Skill!$A:$A,[1]Skill!$Q:$Q)*$AE191/100)+
IF(ISBLANK($AF191),0, LOOKUP($AF191,[1]Skill!$A:$A,[1]Skill!$Q:$Q)*$AG191/100)</f>
        <v>300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4" t="str">
        <f t="shared" si="8"/>
        <v>0;0;0;0;0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</v>
      </c>
      <c r="AV191" s="21">
        <v>0.3</v>
      </c>
      <c r="AW191" s="21">
        <v>0</v>
      </c>
      <c r="AX191" s="4" t="str">
        <f t="shared" si="7"/>
        <v>0;0;0;0;0;0;0;0.3;0</v>
      </c>
      <c r="AY191" s="4">
        <v>6</v>
      </c>
      <c r="AZ191" s="4">
        <v>188</v>
      </c>
      <c r="BA191" s="4"/>
      <c r="BB191" s="21">
        <v>0</v>
      </c>
      <c r="BC191" s="22">
        <v>0</v>
      </c>
      <c r="BD191" s="30">
        <v>0.85409840000000004</v>
      </c>
      <c r="BE191" s="22" t="s">
        <v>1255</v>
      </c>
    </row>
    <row r="192" spans="1:57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v>5</v>
      </c>
      <c r="I192" s="4">
        <v>12</v>
      </c>
      <c r="J192" s="4">
        <v>-8</v>
      </c>
      <c r="K192" s="4">
        <v>-1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15">
        <f t="shared" si="6"/>
        <v>17.5</v>
      </c>
      <c r="T192" s="4">
        <v>40</v>
      </c>
      <c r="U192" s="4">
        <v>12</v>
      </c>
      <c r="V192" s="4" t="s">
        <v>1247</v>
      </c>
      <c r="W192" s="4" t="s">
        <v>1147</v>
      </c>
      <c r="X192" s="43">
        <v>55000001</v>
      </c>
      <c r="Y192" s="21">
        <v>100</v>
      </c>
      <c r="Z192" s="21">
        <v>55000075</v>
      </c>
      <c r="AA192" s="21">
        <v>20</v>
      </c>
      <c r="AB192" s="21">
        <v>55000181</v>
      </c>
      <c r="AC192" s="21">
        <v>10</v>
      </c>
      <c r="AD192" s="21">
        <v>55010028</v>
      </c>
      <c r="AE192" s="21">
        <v>100</v>
      </c>
      <c r="AF192" s="21"/>
      <c r="AG192" s="21"/>
      <c r="AH192" s="21">
        <f>IF(ISBLANK($X192),0, LOOKUP($X192,[1]Skill!$A:$A,[1]Skill!$Q:$Q)*$Y192/100)+
IF(ISBLANK($Z192),0, LOOKUP($Z192,[1]Skill!$A:$A,[1]Skill!$Q:$Q)*$AA192/100)+
IF(ISBLANK($AB192),0, LOOKUP($AB192,[1]Skill!$A:$A,[1]Skill!$Q:$Q)*$AC192/100)+
IF(ISBLANK($AD192),0, LOOKUP($AD192,[1]Skill!$A:$A,[1]Skill!$Q:$Q)*$AE192/100)+
IF(ISBLANK($AF192),0, LOOKUP($AF192,[1]Skill!$A:$A,[1]Skill!$Q:$Q)*$AG192/100)</f>
        <v>1450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4" t="str">
        <f t="shared" si="8"/>
        <v>0;0;0;0;0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21">
        <v>0</v>
      </c>
      <c r="AX192" s="4" t="str">
        <f t="shared" si="7"/>
        <v>0;0;0;0;0;0;0;0;0</v>
      </c>
      <c r="AY192" s="4">
        <v>6</v>
      </c>
      <c r="AZ192" s="4">
        <v>189</v>
      </c>
      <c r="BA192" s="4"/>
      <c r="BB192" s="21">
        <v>0</v>
      </c>
      <c r="BC192" s="22">
        <v>0</v>
      </c>
      <c r="BD192" s="30">
        <v>0.86229509999999998</v>
      </c>
      <c r="BE192" s="22" t="s">
        <v>1254</v>
      </c>
    </row>
    <row r="193" spans="1:57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v>5</v>
      </c>
      <c r="I193" s="4">
        <v>-6</v>
      </c>
      <c r="J193" s="4">
        <v>21</v>
      </c>
      <c r="K193" s="4">
        <v>-1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15">
        <f t="shared" si="6"/>
        <v>18.5</v>
      </c>
      <c r="T193" s="4">
        <v>10</v>
      </c>
      <c r="U193" s="4">
        <v>12</v>
      </c>
      <c r="V193" s="4" t="s">
        <v>2</v>
      </c>
      <c r="W193" s="4" t="s">
        <v>1148</v>
      </c>
      <c r="X193" s="43">
        <v>55000036</v>
      </c>
      <c r="Y193" s="21">
        <v>100</v>
      </c>
      <c r="Z193" s="21">
        <v>55000043</v>
      </c>
      <c r="AA193" s="21">
        <v>15</v>
      </c>
      <c r="AB193" s="21">
        <v>55000198</v>
      </c>
      <c r="AC193" s="21">
        <v>100</v>
      </c>
      <c r="AD193" s="21"/>
      <c r="AE193" s="21"/>
      <c r="AF193" s="21"/>
      <c r="AG193" s="21"/>
      <c r="AH193" s="21">
        <f>IF(ISBLANK($X193),0, LOOKUP($X193,[1]Skill!$A:$A,[1]Skill!$Q:$Q)*$Y193/100)+
IF(ISBLANK($Z193),0, LOOKUP($Z193,[1]Skill!$A:$A,[1]Skill!$Q:$Q)*$AA193/100)+
IF(ISBLANK($AB193),0, LOOKUP($AB193,[1]Skill!$A:$A,[1]Skill!$Q:$Q)*$AC193/100)+
IF(ISBLANK($AD193),0, LOOKUP($AD193,[1]Skill!$A:$A,[1]Skill!$Q:$Q)*$AE193/100)+
IF(ISBLANK($AF193),0, LOOKUP($AF193,[1]Skill!$A:$A,[1]Skill!$Q:$Q)*$AG193/100)</f>
        <v>450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4" t="str">
        <f t="shared" si="8"/>
        <v>0;0;0;0;0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21">
        <v>0</v>
      </c>
      <c r="AX193" s="4" t="str">
        <f t="shared" si="7"/>
        <v>0;0;0;0;0;0;0;0;0</v>
      </c>
      <c r="AY193" s="4">
        <v>6</v>
      </c>
      <c r="AZ193" s="4">
        <v>190</v>
      </c>
      <c r="BA193" s="4"/>
      <c r="BB193" s="21">
        <v>0</v>
      </c>
      <c r="BC193" s="22">
        <v>0</v>
      </c>
      <c r="BD193" s="30">
        <v>0.8180328</v>
      </c>
      <c r="BE193" s="22" t="s">
        <v>1255</v>
      </c>
    </row>
    <row r="194" spans="1:57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v>5</v>
      </c>
      <c r="I194" s="4">
        <v>23</v>
      </c>
      <c r="J194" s="4">
        <v>-10</v>
      </c>
      <c r="K194" s="4">
        <v>-1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15">
        <f t="shared" si="6"/>
        <v>16.600000000000001</v>
      </c>
      <c r="T194" s="4">
        <v>10</v>
      </c>
      <c r="U194" s="4">
        <v>15</v>
      </c>
      <c r="V194" s="4" t="s">
        <v>16</v>
      </c>
      <c r="W194" s="4" t="s">
        <v>1149</v>
      </c>
      <c r="X194" s="43">
        <v>55000002</v>
      </c>
      <c r="Y194" s="21">
        <v>100</v>
      </c>
      <c r="Z194" s="21">
        <v>55000079</v>
      </c>
      <c r="AA194" s="21">
        <v>100</v>
      </c>
      <c r="AB194" s="21">
        <v>55000199</v>
      </c>
      <c r="AC194" s="21">
        <v>30</v>
      </c>
      <c r="AD194" s="21"/>
      <c r="AE194" s="21"/>
      <c r="AF194" s="21"/>
      <c r="AG194" s="21"/>
      <c r="AH194" s="21">
        <f>IF(ISBLANK($X194),0, LOOKUP($X194,[1]Skill!$A:$A,[1]Skill!$Q:$Q)*$Y194/100)+
IF(ISBLANK($Z194),0, LOOKUP($Z194,[1]Skill!$A:$A,[1]Skill!$Q:$Q)*$AA194/100)+
IF(ISBLANK($AB194),0, LOOKUP($AB194,[1]Skill!$A:$A,[1]Skill!$Q:$Q)*$AC194/100)+
IF(ISBLANK($AD194),0, LOOKUP($AD194,[1]Skill!$A:$A,[1]Skill!$Q:$Q)*$AE194/100)+
IF(ISBLANK($AF194),0, LOOKUP($AF194,[1]Skill!$A:$A,[1]Skill!$Q:$Q)*$AG194/100)</f>
        <v>460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4" t="str">
        <f t="shared" si="8"/>
        <v>0;0;0;0;0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21">
        <v>0</v>
      </c>
      <c r="AW194" s="21">
        <v>0</v>
      </c>
      <c r="AX194" s="4" t="str">
        <f t="shared" si="7"/>
        <v>0;0;0;0;0;0;0;0;0</v>
      </c>
      <c r="AY194" s="4">
        <v>4</v>
      </c>
      <c r="AZ194" s="4">
        <v>191</v>
      </c>
      <c r="BA194" s="4"/>
      <c r="BB194" s="21">
        <v>0</v>
      </c>
      <c r="BC194" s="22">
        <v>0</v>
      </c>
      <c r="BD194" s="30">
        <v>0.89672130000000005</v>
      </c>
      <c r="BE194" s="22" t="s">
        <v>1255</v>
      </c>
    </row>
    <row r="195" spans="1:57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v>5</v>
      </c>
      <c r="I195" s="4">
        <v>4</v>
      </c>
      <c r="J195" s="4">
        <v>-6</v>
      </c>
      <c r="K195" s="4">
        <v>-1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15">
        <f t="shared" si="6"/>
        <v>12.66</v>
      </c>
      <c r="T195" s="4">
        <v>30</v>
      </c>
      <c r="U195" s="4">
        <v>20</v>
      </c>
      <c r="V195" s="4" t="s">
        <v>209</v>
      </c>
      <c r="W195" s="4" t="s">
        <v>1150</v>
      </c>
      <c r="X195" s="43">
        <v>55000016</v>
      </c>
      <c r="Y195" s="21">
        <v>100</v>
      </c>
      <c r="Z195" s="21">
        <v>55000036</v>
      </c>
      <c r="AA195" s="21">
        <v>100</v>
      </c>
      <c r="AB195" s="21">
        <v>55000340</v>
      </c>
      <c r="AC195" s="21">
        <v>100</v>
      </c>
      <c r="AD195" s="21">
        <v>55010004</v>
      </c>
      <c r="AE195" s="21">
        <v>100</v>
      </c>
      <c r="AF195" s="21">
        <v>55010028</v>
      </c>
      <c r="AG195" s="21">
        <v>100</v>
      </c>
      <c r="AH195" s="21">
        <f>IF(ISBLANK($X195),0, LOOKUP($X195,[1]Skill!$A:$A,[1]Skill!$Q:$Q)*$Y195/100)+
IF(ISBLANK($Z195),0, LOOKUP($Z195,[1]Skill!$A:$A,[1]Skill!$Q:$Q)*$AA195/100)+
IF(ISBLANK($AB195),0, LOOKUP($AB195,[1]Skill!$A:$A,[1]Skill!$Q:$Q)*$AC195/100)+
IF(ISBLANK($AD195),0, LOOKUP($AD195,[1]Skill!$A:$A,[1]Skill!$Q:$Q)*$AE195/100)+
IF(ISBLANK($AF195),0, LOOKUP($AF195,[1]Skill!$A:$A,[1]Skill!$Q:$Q)*$AG195/100)</f>
        <v>1566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4" t="str">
        <f t="shared" si="8"/>
        <v>0;0;0;0;0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21">
        <v>0</v>
      </c>
      <c r="AX195" s="4" t="str">
        <f t="shared" si="7"/>
        <v>0;0;0;0;0;0;0;0;0</v>
      </c>
      <c r="AY195" s="4">
        <v>5</v>
      </c>
      <c r="AZ195" s="4">
        <v>192</v>
      </c>
      <c r="BA195" s="4"/>
      <c r="BB195" s="21">
        <v>0</v>
      </c>
      <c r="BC195" s="22">
        <v>0</v>
      </c>
      <c r="BD195" s="30">
        <v>0.74262300000000003</v>
      </c>
      <c r="BE195" s="22" t="s">
        <v>1255</v>
      </c>
    </row>
    <row r="196" spans="1:57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v>5</v>
      </c>
      <c r="I196" s="4">
        <v>0</v>
      </c>
      <c r="J196" s="4">
        <v>-9</v>
      </c>
      <c r="K196" s="4">
        <v>-2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15">
        <f t="shared" ref="S196:S259" si="9">SUM(I196:J196)+SUM(L196:R196)*5+4.4*SUM(AO196:AW196)+2.5*SUM(AI196:AM196)+AH196/100+K196</f>
        <v>-5.63</v>
      </c>
      <c r="T196" s="4">
        <v>10</v>
      </c>
      <c r="U196" s="4">
        <v>10</v>
      </c>
      <c r="V196" s="4" t="s">
        <v>4</v>
      </c>
      <c r="W196" s="4" t="s">
        <v>1151</v>
      </c>
      <c r="X196" s="43">
        <v>55000037</v>
      </c>
      <c r="Y196" s="21">
        <v>25</v>
      </c>
      <c r="Z196" s="21">
        <v>55000200</v>
      </c>
      <c r="AA196" s="21">
        <v>20</v>
      </c>
      <c r="AB196" s="21"/>
      <c r="AC196" s="21"/>
      <c r="AD196" s="21"/>
      <c r="AE196" s="21"/>
      <c r="AF196" s="21"/>
      <c r="AG196" s="21"/>
      <c r="AH196" s="21">
        <f>IF(ISBLANK($X196),0, LOOKUP($X196,[1]Skill!$A:$A,[1]Skill!$Q:$Q)*$Y196/100)+
IF(ISBLANK($Z196),0, LOOKUP($Z196,[1]Skill!$A:$A,[1]Skill!$Q:$Q)*$AA196/100)+
IF(ISBLANK($AB196),0, LOOKUP($AB196,[1]Skill!$A:$A,[1]Skill!$Q:$Q)*$AC196/100)+
IF(ISBLANK($AD196),0, LOOKUP($AD196,[1]Skill!$A:$A,[1]Skill!$Q:$Q)*$AE196/100)+
IF(ISBLANK($AF196),0, LOOKUP($AF196,[1]Skill!$A:$A,[1]Skill!$Q:$Q)*$AG196/100)</f>
        <v>405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4" t="str">
        <f t="shared" si="8"/>
        <v>0;0;0;0;0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0.3</v>
      </c>
      <c r="AV196" s="21">
        <v>0</v>
      </c>
      <c r="AW196" s="21">
        <v>0</v>
      </c>
      <c r="AX196" s="4" t="str">
        <f t="shared" ref="AX196:AX259" si="10">CONCATENATE(AO196,";",AP196,";",AQ196,";",AR196,";",AS196,";",AT196,";",AU196,";",AV196,";",AW196)</f>
        <v>0;0;0;0;0;0;0.3;0;0</v>
      </c>
      <c r="AY196" s="4">
        <v>5</v>
      </c>
      <c r="AZ196" s="4">
        <v>193</v>
      </c>
      <c r="BA196" s="4"/>
      <c r="BB196" s="21">
        <v>0</v>
      </c>
      <c r="BC196" s="22">
        <v>0</v>
      </c>
      <c r="BD196" s="30">
        <v>0.79180329999999999</v>
      </c>
      <c r="BE196" s="22" t="s">
        <v>1255</v>
      </c>
    </row>
    <row r="197" spans="1:57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v>5</v>
      </c>
      <c r="I197" s="4">
        <v>-7</v>
      </c>
      <c r="J197" s="4">
        <v>9</v>
      </c>
      <c r="K197" s="4">
        <v>-1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15">
        <f t="shared" si="9"/>
        <v>10.85</v>
      </c>
      <c r="T197" s="4">
        <v>10</v>
      </c>
      <c r="U197" s="4">
        <v>15</v>
      </c>
      <c r="V197" s="4" t="s">
        <v>4</v>
      </c>
      <c r="W197" s="4" t="s">
        <v>1152</v>
      </c>
      <c r="X197" s="43">
        <v>55000020</v>
      </c>
      <c r="Y197" s="21">
        <v>100</v>
      </c>
      <c r="Z197" s="21">
        <v>55000032</v>
      </c>
      <c r="AA197" s="21">
        <v>100</v>
      </c>
      <c r="AB197" s="21">
        <v>55000201</v>
      </c>
      <c r="AC197" s="21">
        <v>100</v>
      </c>
      <c r="AD197" s="21"/>
      <c r="AE197" s="21"/>
      <c r="AF197" s="21"/>
      <c r="AG197" s="21"/>
      <c r="AH197" s="21">
        <f>IF(ISBLANK($X197),0, LOOKUP($X197,[1]Skill!$A:$A,[1]Skill!$Q:$Q)*$Y197/100)+
IF(ISBLANK($Z197),0, LOOKUP($Z197,[1]Skill!$A:$A,[1]Skill!$Q:$Q)*$AA197/100)+
IF(ISBLANK($AB197),0, LOOKUP($AB197,[1]Skill!$A:$A,[1]Skill!$Q:$Q)*$AC197/100)+
IF(ISBLANK($AD197),0, LOOKUP($AD197,[1]Skill!$A:$A,[1]Skill!$Q:$Q)*$AE197/100)+
IF(ISBLANK($AF197),0, LOOKUP($AF197,[1]Skill!$A:$A,[1]Skill!$Q:$Q)*$AG197/100)</f>
        <v>985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4" t="str">
        <f t="shared" ref="AN197:AN260" si="11">CONCATENATE(AI197,";",AJ197,";",AK197,";",AL197,";",AM197)</f>
        <v>0;0;0;0;0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21">
        <v>0</v>
      </c>
      <c r="AX197" s="4" t="str">
        <f t="shared" si="10"/>
        <v>0;0;0;0;0;0;0;0;0</v>
      </c>
      <c r="AY197" s="4">
        <v>5</v>
      </c>
      <c r="AZ197" s="4">
        <v>194</v>
      </c>
      <c r="BA197" s="4"/>
      <c r="BB197" s="21">
        <v>0</v>
      </c>
      <c r="BC197" s="22">
        <v>0</v>
      </c>
      <c r="BD197" s="30">
        <v>0.8327869</v>
      </c>
      <c r="BE197" s="22" t="s">
        <v>1255</v>
      </c>
    </row>
    <row r="198" spans="1:57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5</v>
      </c>
      <c r="H198" s="4">
        <v>5</v>
      </c>
      <c r="I198" s="4">
        <v>-19</v>
      </c>
      <c r="J198" s="4">
        <v>27</v>
      </c>
      <c r="K198" s="4">
        <v>-3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15">
        <f t="shared" si="9"/>
        <v>20.5</v>
      </c>
      <c r="T198" s="4">
        <v>10</v>
      </c>
      <c r="U198" s="4">
        <v>10</v>
      </c>
      <c r="V198" s="4" t="s">
        <v>22</v>
      </c>
      <c r="W198" s="4" t="s">
        <v>1153</v>
      </c>
      <c r="X198" s="43">
        <v>55000036</v>
      </c>
      <c r="Y198" s="21">
        <v>100</v>
      </c>
      <c r="Z198" s="21">
        <v>55000044</v>
      </c>
      <c r="AA198" s="21">
        <v>18</v>
      </c>
      <c r="AB198" s="21">
        <v>55000202</v>
      </c>
      <c r="AC198" s="21">
        <v>100</v>
      </c>
      <c r="AD198" s="21"/>
      <c r="AE198" s="21"/>
      <c r="AF198" s="21"/>
      <c r="AG198" s="21"/>
      <c r="AH198" s="21">
        <f>IF(ISBLANK($X198),0, LOOKUP($X198,[1]Skill!$A:$A,[1]Skill!$Q:$Q)*$Y198/100)+
IF(ISBLANK($Z198),0, LOOKUP($Z198,[1]Skill!$A:$A,[1]Skill!$Q:$Q)*$AA198/100)+
IF(ISBLANK($AB198),0, LOOKUP($AB198,[1]Skill!$A:$A,[1]Skill!$Q:$Q)*$AC198/100)+
IF(ISBLANK($AD198),0, LOOKUP($AD198,[1]Skill!$A:$A,[1]Skill!$Q:$Q)*$AE198/100)+
IF(ISBLANK($AF198),0, LOOKUP($AF198,[1]Skill!$A:$A,[1]Skill!$Q:$Q)*$AG198/100)</f>
        <v>1550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4" t="str">
        <f t="shared" si="11"/>
        <v>0;0;0;0;0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21">
        <v>0</v>
      </c>
      <c r="AX198" s="4" t="str">
        <f t="shared" si="10"/>
        <v>0;0;0;0;0;0;0;0;0</v>
      </c>
      <c r="AY198" s="4">
        <v>3</v>
      </c>
      <c r="AZ198" s="4">
        <v>195</v>
      </c>
      <c r="BA198" s="4"/>
      <c r="BB198" s="21">
        <v>0</v>
      </c>
      <c r="BC198" s="22">
        <v>0</v>
      </c>
      <c r="BD198" s="30">
        <v>0.81967210000000001</v>
      </c>
      <c r="BE198" s="22" t="s">
        <v>1254</v>
      </c>
    </row>
    <row r="199" spans="1:57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v>5</v>
      </c>
      <c r="I199" s="4">
        <v>15</v>
      </c>
      <c r="J199" s="4">
        <v>-8</v>
      </c>
      <c r="K199" s="4">
        <v>-1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15">
        <f t="shared" si="9"/>
        <v>12.75</v>
      </c>
      <c r="T199" s="4">
        <v>10</v>
      </c>
      <c r="U199" s="4">
        <v>12</v>
      </c>
      <c r="V199" s="4" t="s">
        <v>2</v>
      </c>
      <c r="W199" s="4" t="s">
        <v>1154</v>
      </c>
      <c r="X199" s="43">
        <v>55000110</v>
      </c>
      <c r="Y199" s="21">
        <v>100</v>
      </c>
      <c r="Z199" s="21">
        <v>55000177</v>
      </c>
      <c r="AA199" s="21">
        <v>100</v>
      </c>
      <c r="AB199" s="21">
        <v>55000195</v>
      </c>
      <c r="AC199" s="21">
        <v>100</v>
      </c>
      <c r="AD199" s="21"/>
      <c r="AE199" s="21"/>
      <c r="AF199" s="21"/>
      <c r="AG199" s="21"/>
      <c r="AH199" s="21">
        <f>IF(ISBLANK($X199),0, LOOKUP($X199,[1]Skill!$A:$A,[1]Skill!$Q:$Q)*$Y199/100)+
IF(ISBLANK($Z199),0, LOOKUP($Z199,[1]Skill!$A:$A,[1]Skill!$Q:$Q)*$AA199/100)+
IF(ISBLANK($AB199),0, LOOKUP($AB199,[1]Skill!$A:$A,[1]Skill!$Q:$Q)*$AC199/100)+
IF(ISBLANK($AD199),0, LOOKUP($AD199,[1]Skill!$A:$A,[1]Skill!$Q:$Q)*$AE199/100)+
IF(ISBLANK($AF199),0, LOOKUP($AF199,[1]Skill!$A:$A,[1]Skill!$Q:$Q)*$AG199/100)</f>
        <v>675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4" t="str">
        <f t="shared" si="11"/>
        <v>0;0;0;0;0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21">
        <v>0</v>
      </c>
      <c r="AX199" s="4" t="str">
        <f t="shared" si="10"/>
        <v>0;0;0;0;0;0;0;0;0</v>
      </c>
      <c r="AY199" s="4">
        <v>6</v>
      </c>
      <c r="AZ199" s="4">
        <v>196</v>
      </c>
      <c r="BA199" s="4"/>
      <c r="BB199" s="21">
        <v>0</v>
      </c>
      <c r="BC199" s="22">
        <v>0</v>
      </c>
      <c r="BD199" s="30">
        <v>0.9606557</v>
      </c>
      <c r="BE199" s="22" t="s">
        <v>1255</v>
      </c>
    </row>
    <row r="200" spans="1:57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v>5</v>
      </c>
      <c r="I200" s="4">
        <v>-7</v>
      </c>
      <c r="J200" s="4">
        <v>-20</v>
      </c>
      <c r="K200" s="4">
        <v>-1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15">
        <f t="shared" si="9"/>
        <v>-12.2</v>
      </c>
      <c r="T200" s="4">
        <v>10</v>
      </c>
      <c r="U200" s="4">
        <v>15</v>
      </c>
      <c r="V200" s="4" t="s">
        <v>4</v>
      </c>
      <c r="W200" s="4" t="s">
        <v>1155</v>
      </c>
      <c r="X200" s="43">
        <v>55000002</v>
      </c>
      <c r="Y200" s="21">
        <v>100</v>
      </c>
      <c r="Z200" s="21">
        <v>55000060</v>
      </c>
      <c r="AA200" s="21">
        <v>100</v>
      </c>
      <c r="AB200" s="21">
        <v>55000103</v>
      </c>
      <c r="AC200" s="21">
        <v>100</v>
      </c>
      <c r="AD200" s="21"/>
      <c r="AE200" s="21"/>
      <c r="AF200" s="21"/>
      <c r="AG200" s="21"/>
      <c r="AH200" s="21">
        <f>IF(ISBLANK($X200),0, LOOKUP($X200,[1]Skill!$A:$A,[1]Skill!$Q:$Q)*$Y200/100)+
IF(ISBLANK($Z200),0, LOOKUP($Z200,[1]Skill!$A:$A,[1]Skill!$Q:$Q)*$AA200/100)+
IF(ISBLANK($AB200),0, LOOKUP($AB200,[1]Skill!$A:$A,[1]Skill!$Q:$Q)*$AC200/100)+
IF(ISBLANK($AD200),0, LOOKUP($AD200,[1]Skill!$A:$A,[1]Skill!$Q:$Q)*$AE200/100)+
IF(ISBLANK($AF200),0, LOOKUP($AF200,[1]Skill!$A:$A,[1]Skill!$Q:$Q)*$AG200/100)</f>
        <v>1580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4" t="str">
        <f t="shared" si="11"/>
        <v>0;0;0;0;0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21">
        <v>0</v>
      </c>
      <c r="AX200" s="4" t="str">
        <f t="shared" si="10"/>
        <v>0;0;0;0;0;0;0;0;0</v>
      </c>
      <c r="AY200" s="4">
        <v>6</v>
      </c>
      <c r="AZ200" s="4">
        <v>197</v>
      </c>
      <c r="BA200" s="4"/>
      <c r="BB200" s="21">
        <v>0</v>
      </c>
      <c r="BC200" s="22">
        <v>0</v>
      </c>
      <c r="BD200" s="30">
        <v>0.82459009999999999</v>
      </c>
      <c r="BE200" s="22" t="s">
        <v>1255</v>
      </c>
    </row>
    <row r="201" spans="1:57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v>5</v>
      </c>
      <c r="I201" s="4">
        <v>-23</v>
      </c>
      <c r="J201" s="4">
        <v>14</v>
      </c>
      <c r="K201" s="4">
        <v>-1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15">
        <f t="shared" si="9"/>
        <v>-1.6799999999999997</v>
      </c>
      <c r="T201" s="4">
        <v>10</v>
      </c>
      <c r="U201" s="4">
        <v>12</v>
      </c>
      <c r="V201" s="4" t="s">
        <v>12</v>
      </c>
      <c r="W201" s="4" t="s">
        <v>1156</v>
      </c>
      <c r="X201" s="43">
        <v>55000036</v>
      </c>
      <c r="Y201" s="21">
        <v>100</v>
      </c>
      <c r="Z201" s="21">
        <v>55010001</v>
      </c>
      <c r="AA201" s="21">
        <v>100</v>
      </c>
      <c r="AB201" s="21"/>
      <c r="AC201" s="21"/>
      <c r="AD201" s="21"/>
      <c r="AE201" s="21"/>
      <c r="AF201" s="21"/>
      <c r="AG201" s="21"/>
      <c r="AH201" s="21">
        <f>IF(ISBLANK($X201),0, LOOKUP($X201,[1]Skill!$A:$A,[1]Skill!$Q:$Q)*$Y201/100)+
IF(ISBLANK($Z201),0, LOOKUP($Z201,[1]Skill!$A:$A,[1]Skill!$Q:$Q)*$AA201/100)+
IF(ISBLANK($AB201),0, LOOKUP($AB201,[1]Skill!$A:$A,[1]Skill!$Q:$Q)*$AC201/100)+
IF(ISBLANK($AD201),0, LOOKUP($AD201,[1]Skill!$A:$A,[1]Skill!$Q:$Q)*$AE201/100)+
IF(ISBLANK($AF201),0, LOOKUP($AF201,[1]Skill!$A:$A,[1]Skill!$Q:$Q)*$AG201/100)</f>
        <v>700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4" t="str">
        <f t="shared" si="11"/>
        <v>0;0;0;0;0</v>
      </c>
      <c r="AO201" s="21">
        <v>0</v>
      </c>
      <c r="AP201" s="21">
        <v>0</v>
      </c>
      <c r="AQ201" s="21">
        <v>0</v>
      </c>
      <c r="AR201" s="21">
        <v>0.3</v>
      </c>
      <c r="AS201" s="21">
        <v>0</v>
      </c>
      <c r="AT201" s="21">
        <v>0</v>
      </c>
      <c r="AU201" s="21">
        <v>0</v>
      </c>
      <c r="AV201" s="21">
        <v>0</v>
      </c>
      <c r="AW201" s="21">
        <v>0</v>
      </c>
      <c r="AX201" s="4" t="str">
        <f t="shared" si="10"/>
        <v>0;0;0;0.3;0;0;0;0;0</v>
      </c>
      <c r="AY201" s="4">
        <v>3</v>
      </c>
      <c r="AZ201" s="4">
        <v>198</v>
      </c>
      <c r="BA201" s="4"/>
      <c r="BB201" s="21">
        <v>0</v>
      </c>
      <c r="BC201" s="22">
        <v>0</v>
      </c>
      <c r="BD201" s="30">
        <v>0.70327870000000003</v>
      </c>
      <c r="BE201" s="22" t="s">
        <v>1255</v>
      </c>
    </row>
    <row r="202" spans="1:57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1</v>
      </c>
      <c r="F202" s="4">
        <v>13</v>
      </c>
      <c r="G202" s="4">
        <v>6</v>
      </c>
      <c r="H202" s="4">
        <v>1</v>
      </c>
      <c r="I202" s="4">
        <v>-12</v>
      </c>
      <c r="J202" s="4">
        <v>19</v>
      </c>
      <c r="K202" s="4">
        <v>-3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15">
        <f t="shared" si="9"/>
        <v>12</v>
      </c>
      <c r="T202" s="4">
        <v>60</v>
      </c>
      <c r="U202" s="4">
        <v>0</v>
      </c>
      <c r="V202" s="4" t="s">
        <v>1249</v>
      </c>
      <c r="W202" s="4" t="s">
        <v>1340</v>
      </c>
      <c r="X202" s="43">
        <v>55000203</v>
      </c>
      <c r="Y202" s="21">
        <v>40</v>
      </c>
      <c r="Z202" s="21">
        <v>55010028</v>
      </c>
      <c r="AA202" s="21">
        <v>100</v>
      </c>
      <c r="AB202" s="21"/>
      <c r="AC202" s="21"/>
      <c r="AD202" s="21"/>
      <c r="AE202" s="21"/>
      <c r="AF202" s="21"/>
      <c r="AG202" s="21"/>
      <c r="AH202" s="21">
        <f>IF(ISBLANK($X202),0, LOOKUP($X202,[1]Skill!$A:$A,[1]Skill!$Q:$Q)*$Y202/100)+
IF(ISBLANK($Z202),0, LOOKUP($Z202,[1]Skill!$A:$A,[1]Skill!$Q:$Q)*$AA202/100)+
IF(ISBLANK($AB202),0, LOOKUP($AB202,[1]Skill!$A:$A,[1]Skill!$Q:$Q)*$AC202/100)+
IF(ISBLANK($AD202),0, LOOKUP($AD202,[1]Skill!$A:$A,[1]Skill!$Q:$Q)*$AE202/100)+
IF(ISBLANK($AF202),0, LOOKUP($AF202,[1]Skill!$A:$A,[1]Skill!$Q:$Q)*$AG202/100)</f>
        <v>800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4" t="str">
        <f t="shared" si="11"/>
        <v>0;0;0;0;0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21">
        <v>0</v>
      </c>
      <c r="AX202" s="4" t="str">
        <f t="shared" si="10"/>
        <v>0;0;0;0;0;0;0;0;0</v>
      </c>
      <c r="AY202" s="4">
        <v>6</v>
      </c>
      <c r="AZ202" s="4">
        <v>199</v>
      </c>
      <c r="BA202" s="4"/>
      <c r="BB202" s="21">
        <v>0</v>
      </c>
      <c r="BC202" s="22">
        <v>0</v>
      </c>
      <c r="BD202" s="30">
        <v>8.3606559999999996E-2</v>
      </c>
      <c r="BE202" s="22" t="s">
        <v>1255</v>
      </c>
    </row>
    <row r="203" spans="1:57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v>2</v>
      </c>
      <c r="I203" s="4">
        <v>21</v>
      </c>
      <c r="J203" s="4">
        <v>-8</v>
      </c>
      <c r="K203" s="9">
        <v>-6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15">
        <f t="shared" si="9"/>
        <v>9.3000000000000007</v>
      </c>
      <c r="T203" s="4">
        <v>10</v>
      </c>
      <c r="U203" s="4">
        <v>22</v>
      </c>
      <c r="V203" s="4" t="s">
        <v>16</v>
      </c>
      <c r="W203" s="4" t="s">
        <v>1157</v>
      </c>
      <c r="X203" s="43">
        <v>55000192</v>
      </c>
      <c r="Y203" s="21">
        <v>100</v>
      </c>
      <c r="Z203" s="21">
        <v>55000253</v>
      </c>
      <c r="AA203" s="21">
        <v>100</v>
      </c>
      <c r="AB203" s="21"/>
      <c r="AC203" s="21"/>
      <c r="AD203" s="21"/>
      <c r="AE203" s="21"/>
      <c r="AF203" s="21"/>
      <c r="AG203" s="21"/>
      <c r="AH203" s="21">
        <f>IF(ISBLANK($X203),0, LOOKUP($X203,[1]Skill!$A:$A,[1]Skill!$Q:$Q)*$Y203/100)+
IF(ISBLANK($Z203),0, LOOKUP($Z203,[1]Skill!$A:$A,[1]Skill!$Q:$Q)*$AA203/100)+
IF(ISBLANK($AB203),0, LOOKUP($AB203,[1]Skill!$A:$A,[1]Skill!$Q:$Q)*$AC203/100)+
IF(ISBLANK($AD203),0, LOOKUP($AD203,[1]Skill!$A:$A,[1]Skill!$Q:$Q)*$AE203/100)+
IF(ISBLANK($AF203),0, LOOKUP($AF203,[1]Skill!$A:$A,[1]Skill!$Q:$Q)*$AG203/100)</f>
        <v>230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4" t="str">
        <f t="shared" si="11"/>
        <v>0;0;0;0;0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21">
        <v>0</v>
      </c>
      <c r="AX203" s="4" t="str">
        <f t="shared" si="10"/>
        <v>0;0;0;0;0;0;0;0;0</v>
      </c>
      <c r="AY203" s="4">
        <v>6</v>
      </c>
      <c r="AZ203" s="4">
        <v>200</v>
      </c>
      <c r="BA203" s="4"/>
      <c r="BB203" s="21">
        <v>0</v>
      </c>
      <c r="BC203" s="22">
        <v>0</v>
      </c>
      <c r="BD203" s="30">
        <v>0.38196720000000001</v>
      </c>
      <c r="BE203" s="22" t="s">
        <v>1255</v>
      </c>
    </row>
    <row r="204" spans="1:57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v>2</v>
      </c>
      <c r="I204" s="4">
        <v>20</v>
      </c>
      <c r="J204" s="4">
        <v>20</v>
      </c>
      <c r="K204" s="4">
        <v>-2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15">
        <f t="shared" si="9"/>
        <v>39.19</v>
      </c>
      <c r="T204" s="4">
        <v>10</v>
      </c>
      <c r="U204" s="4">
        <v>15</v>
      </c>
      <c r="V204" s="4" t="s">
        <v>2</v>
      </c>
      <c r="W204" s="4" t="s">
        <v>1298</v>
      </c>
      <c r="X204" s="43">
        <v>55000150</v>
      </c>
      <c r="Y204" s="21">
        <v>100</v>
      </c>
      <c r="Z204" s="21">
        <v>55000204</v>
      </c>
      <c r="AA204" s="21">
        <v>100</v>
      </c>
      <c r="AB204" s="21"/>
      <c r="AC204" s="21"/>
      <c r="AD204" s="21"/>
      <c r="AE204" s="21"/>
      <c r="AF204" s="21"/>
      <c r="AG204" s="21"/>
      <c r="AH204" s="21">
        <f>IF(ISBLANK($X204),0, LOOKUP($X204,[1]Skill!$A:$A,[1]Skill!$Q:$Q)*$Y204/100)+
IF(ISBLANK($Z204),0, LOOKUP($Z204,[1]Skill!$A:$A,[1]Skill!$Q:$Q)*$AA204/100)+
IF(ISBLANK($AB204),0, LOOKUP($AB204,[1]Skill!$A:$A,[1]Skill!$Q:$Q)*$AC204/100)+
IF(ISBLANK($AD204),0, LOOKUP($AD204,[1]Skill!$A:$A,[1]Skill!$Q:$Q)*$AE204/100)+
IF(ISBLANK($AF204),0, LOOKUP($AF204,[1]Skill!$A:$A,[1]Skill!$Q:$Q)*$AG204/100)</f>
        <v>119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4" t="str">
        <f t="shared" si="11"/>
        <v>0;0;0;0;0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21">
        <v>0</v>
      </c>
      <c r="AX204" s="4" t="str">
        <f t="shared" si="10"/>
        <v>0;0;0;0;0;0;0;0;0</v>
      </c>
      <c r="AY204" s="4">
        <v>6</v>
      </c>
      <c r="AZ204" s="4">
        <v>201</v>
      </c>
      <c r="BA204" s="4"/>
      <c r="BB204" s="21">
        <v>0</v>
      </c>
      <c r="BC204" s="22">
        <v>0</v>
      </c>
      <c r="BD204" s="30">
        <v>0.3885246</v>
      </c>
      <c r="BE204" s="22" t="s">
        <v>1255</v>
      </c>
    </row>
    <row r="205" spans="1:57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v>2</v>
      </c>
      <c r="I205" s="4">
        <v>15</v>
      </c>
      <c r="J205" s="4">
        <v>-5</v>
      </c>
      <c r="K205" s="4">
        <v>-3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15">
        <f t="shared" si="9"/>
        <v>13.45</v>
      </c>
      <c r="T205" s="4">
        <v>30</v>
      </c>
      <c r="U205" s="4">
        <v>15</v>
      </c>
      <c r="V205" s="4" t="s">
        <v>1251</v>
      </c>
      <c r="W205" s="4" t="s">
        <v>1158</v>
      </c>
      <c r="X205" s="43">
        <v>55000197</v>
      </c>
      <c r="Y205" s="21">
        <v>15</v>
      </c>
      <c r="Z205" s="21">
        <v>55010028</v>
      </c>
      <c r="AA205" s="21">
        <v>100</v>
      </c>
      <c r="AB205" s="21"/>
      <c r="AC205" s="21"/>
      <c r="AD205" s="21"/>
      <c r="AE205" s="21"/>
      <c r="AF205" s="21"/>
      <c r="AG205" s="21"/>
      <c r="AH205" s="21">
        <f>IF(ISBLANK($X205),0, LOOKUP($X205,[1]Skill!$A:$A,[1]Skill!$Q:$Q)*$Y205/100)+
IF(ISBLANK($Z205),0, LOOKUP($Z205,[1]Skill!$A:$A,[1]Skill!$Q:$Q)*$AA205/100)+
IF(ISBLANK($AB205),0, LOOKUP($AB205,[1]Skill!$A:$A,[1]Skill!$Q:$Q)*$AC205/100)+
IF(ISBLANK($AD205),0, LOOKUP($AD205,[1]Skill!$A:$A,[1]Skill!$Q:$Q)*$AE205/100)+
IF(ISBLANK($AF205),0, LOOKUP($AF205,[1]Skill!$A:$A,[1]Skill!$Q:$Q)*$AG205/100)</f>
        <v>645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4" t="str">
        <f t="shared" si="11"/>
        <v>0;0;0;0;0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21">
        <v>0</v>
      </c>
      <c r="AX205" s="4" t="str">
        <f t="shared" si="10"/>
        <v>0;0;0;0;0;0;0;0;0</v>
      </c>
      <c r="AY205" s="4">
        <v>6</v>
      </c>
      <c r="AZ205" s="4">
        <v>202</v>
      </c>
      <c r="BA205" s="4"/>
      <c r="BB205" s="21">
        <v>0</v>
      </c>
      <c r="BC205" s="22">
        <v>0</v>
      </c>
      <c r="BD205" s="30">
        <v>0.3180328</v>
      </c>
      <c r="BE205" s="22" t="s">
        <v>1255</v>
      </c>
    </row>
    <row r="206" spans="1:57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v>3</v>
      </c>
      <c r="I206" s="4">
        <v>8</v>
      </c>
      <c r="J206" s="4">
        <v>19</v>
      </c>
      <c r="K206" s="4">
        <v>-1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15">
        <f t="shared" si="9"/>
        <v>40.4</v>
      </c>
      <c r="T206" s="4">
        <v>10</v>
      </c>
      <c r="U206" s="4">
        <v>0</v>
      </c>
      <c r="V206" s="4" t="s">
        <v>94</v>
      </c>
      <c r="W206" s="4" t="s">
        <v>1299</v>
      </c>
      <c r="X206" s="43">
        <v>55000003</v>
      </c>
      <c r="Y206" s="21">
        <v>100</v>
      </c>
      <c r="Z206" s="21">
        <v>55000205</v>
      </c>
      <c r="AA206" s="21">
        <v>100</v>
      </c>
      <c r="AB206" s="21">
        <v>55010019</v>
      </c>
      <c r="AC206" s="21">
        <v>100</v>
      </c>
      <c r="AD206" s="21">
        <v>55010028</v>
      </c>
      <c r="AE206" s="21">
        <v>100</v>
      </c>
      <c r="AF206" s="21"/>
      <c r="AG206" s="21"/>
      <c r="AH206" s="21">
        <f>IF(ISBLANK($X206),0, LOOKUP($X206,[1]Skill!$A:$A,[1]Skill!$Q:$Q)*$Y206/100)+
IF(ISBLANK($Z206),0, LOOKUP($Z206,[1]Skill!$A:$A,[1]Skill!$Q:$Q)*$AA206/100)+
IF(ISBLANK($AB206),0, LOOKUP($AB206,[1]Skill!$A:$A,[1]Skill!$Q:$Q)*$AC206/100)+
IF(ISBLANK($AD206),0, LOOKUP($AD206,[1]Skill!$A:$A,[1]Skill!$Q:$Q)*$AE206/100)+
IF(ISBLANK($AF206),0, LOOKUP($AF206,[1]Skill!$A:$A,[1]Skill!$Q:$Q)*$AG206/100)</f>
        <v>1440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4" t="str">
        <f t="shared" si="11"/>
        <v>0;0;0;0;0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21">
        <v>0</v>
      </c>
      <c r="AX206" s="4" t="str">
        <f t="shared" si="10"/>
        <v>0;0;0;0;0;0;0;0;0</v>
      </c>
      <c r="AY206" s="4">
        <v>6</v>
      </c>
      <c r="AZ206" s="4">
        <v>203</v>
      </c>
      <c r="BA206" s="4"/>
      <c r="BB206" s="21">
        <v>0</v>
      </c>
      <c r="BC206" s="22">
        <v>0</v>
      </c>
      <c r="BD206" s="30">
        <v>0.54754100000000006</v>
      </c>
      <c r="BE206" s="22" t="s">
        <v>1255</v>
      </c>
    </row>
    <row r="207" spans="1:57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v>2</v>
      </c>
      <c r="I207" s="4">
        <v>3</v>
      </c>
      <c r="J207" s="4">
        <v>-9</v>
      </c>
      <c r="K207" s="4">
        <v>-2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15">
        <f t="shared" si="9"/>
        <v>-6.8</v>
      </c>
      <c r="T207" s="4">
        <v>10</v>
      </c>
      <c r="U207" s="4">
        <v>20</v>
      </c>
      <c r="V207" s="4" t="s">
        <v>172</v>
      </c>
      <c r="W207" s="4" t="s">
        <v>1159</v>
      </c>
      <c r="X207" s="43">
        <v>55000206</v>
      </c>
      <c r="Y207" s="21">
        <v>100</v>
      </c>
      <c r="Z207" s="21"/>
      <c r="AA207" s="21"/>
      <c r="AB207" s="21"/>
      <c r="AC207" s="21"/>
      <c r="AD207" s="21"/>
      <c r="AE207" s="21"/>
      <c r="AF207" s="21"/>
      <c r="AG207" s="21"/>
      <c r="AH207" s="21">
        <f>IF(ISBLANK($X207),0, LOOKUP($X207,[1]Skill!$A:$A,[1]Skill!$Q:$Q)*$Y207/100)+
IF(ISBLANK($Z207),0, LOOKUP($Z207,[1]Skill!$A:$A,[1]Skill!$Q:$Q)*$AA207/100)+
IF(ISBLANK($AB207),0, LOOKUP($AB207,[1]Skill!$A:$A,[1]Skill!$Q:$Q)*$AC207/100)+
IF(ISBLANK($AD207),0, LOOKUP($AD207,[1]Skill!$A:$A,[1]Skill!$Q:$Q)*$AE207/100)+
IF(ISBLANK($AF207),0, LOOKUP($AF207,[1]Skill!$A:$A,[1]Skill!$Q:$Q)*$AG207/100)</f>
        <v>120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4" t="str">
        <f t="shared" si="11"/>
        <v>0;0;0;0;0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21">
        <v>0</v>
      </c>
      <c r="AX207" s="4" t="str">
        <f t="shared" si="10"/>
        <v>0;0;0;0;0;0;0;0;0</v>
      </c>
      <c r="AY207" s="4">
        <v>6</v>
      </c>
      <c r="AZ207" s="4">
        <v>204</v>
      </c>
      <c r="BA207" s="4"/>
      <c r="BB207" s="21">
        <v>0</v>
      </c>
      <c r="BC207" s="22">
        <v>0</v>
      </c>
      <c r="BD207" s="30">
        <v>0.20491799999999999</v>
      </c>
      <c r="BE207" s="22" t="s">
        <v>1255</v>
      </c>
    </row>
    <row r="208" spans="1:57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v>2</v>
      </c>
      <c r="I208" s="4">
        <v>-14</v>
      </c>
      <c r="J208" s="4">
        <v>16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15">
        <f t="shared" si="9"/>
        <v>2.5</v>
      </c>
      <c r="T208" s="4">
        <v>10</v>
      </c>
      <c r="U208" s="4">
        <v>15</v>
      </c>
      <c r="V208" s="4" t="s">
        <v>6</v>
      </c>
      <c r="W208" s="7" t="s">
        <v>1300</v>
      </c>
      <c r="X208" s="43">
        <v>55000207</v>
      </c>
      <c r="Y208" s="21">
        <v>50</v>
      </c>
      <c r="Z208" s="21">
        <v>55000187</v>
      </c>
      <c r="AA208" s="21">
        <v>100</v>
      </c>
      <c r="AB208" s="21"/>
      <c r="AC208" s="21"/>
      <c r="AD208" s="21"/>
      <c r="AE208" s="21"/>
      <c r="AF208" s="21"/>
      <c r="AG208" s="21"/>
      <c r="AH208" s="21">
        <f>IF(ISBLANK($X208),0, LOOKUP($X208,[1]Skill!$A:$A,[1]Skill!$Q:$Q)*$Y208/100)+
IF(ISBLANK($Z208),0, LOOKUP($Z208,[1]Skill!$A:$A,[1]Skill!$Q:$Q)*$AA208/100)+
IF(ISBLANK($AB208),0, LOOKUP($AB208,[1]Skill!$A:$A,[1]Skill!$Q:$Q)*$AC208/100)+
IF(ISBLANK($AD208),0, LOOKUP($AD208,[1]Skill!$A:$A,[1]Skill!$Q:$Q)*$AE208/100)+
IF(ISBLANK($AF208),0, LOOKUP($AF208,[1]Skill!$A:$A,[1]Skill!$Q:$Q)*$AG208/100)</f>
        <v>50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4" t="str">
        <f t="shared" si="11"/>
        <v>0;0;0;0;0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21">
        <v>0</v>
      </c>
      <c r="AX208" s="4" t="str">
        <f t="shared" si="10"/>
        <v>0;0;0;0;0;0;0;0;0</v>
      </c>
      <c r="AY208" s="4">
        <v>6</v>
      </c>
      <c r="AZ208" s="4">
        <v>205</v>
      </c>
      <c r="BA208" s="4"/>
      <c r="BB208" s="21">
        <v>0</v>
      </c>
      <c r="BC208" s="22">
        <v>0</v>
      </c>
      <c r="BD208" s="30">
        <v>0.53278689999999995</v>
      </c>
      <c r="BE208" s="22" t="s">
        <v>1255</v>
      </c>
    </row>
    <row r="209" spans="1:57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v>1</v>
      </c>
      <c r="I209" s="4">
        <v>7</v>
      </c>
      <c r="J209" s="4">
        <v>9</v>
      </c>
      <c r="K209" s="4">
        <v>-2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15">
        <f t="shared" si="9"/>
        <v>23</v>
      </c>
      <c r="T209" s="4">
        <v>10</v>
      </c>
      <c r="U209" s="4">
        <v>20</v>
      </c>
      <c r="V209" s="4" t="s">
        <v>2</v>
      </c>
      <c r="W209" s="4" t="s">
        <v>1301</v>
      </c>
      <c r="X209" s="43">
        <v>55000120</v>
      </c>
      <c r="Y209" s="21">
        <v>30</v>
      </c>
      <c r="Z209" s="21">
        <v>55010012</v>
      </c>
      <c r="AA209" s="21">
        <v>100</v>
      </c>
      <c r="AB209" s="21"/>
      <c r="AC209" s="21"/>
      <c r="AD209" s="21"/>
      <c r="AE209" s="21"/>
      <c r="AF209" s="21"/>
      <c r="AG209" s="21"/>
      <c r="AH209" s="21">
        <f>IF(ISBLANK($X209),0, LOOKUP($X209,[1]Skill!$A:$A,[1]Skill!$Q:$Q)*$Y209/100)+
IF(ISBLANK($Z209),0, LOOKUP($Z209,[1]Skill!$A:$A,[1]Skill!$Q:$Q)*$AA209/100)+
IF(ISBLANK($AB209),0, LOOKUP($AB209,[1]Skill!$A:$A,[1]Skill!$Q:$Q)*$AC209/100)+
IF(ISBLANK($AD209),0, LOOKUP($AD209,[1]Skill!$A:$A,[1]Skill!$Q:$Q)*$AE209/100)+
IF(ISBLANK($AF209),0, LOOKUP($AF209,[1]Skill!$A:$A,[1]Skill!$Q:$Q)*$AG209/100)</f>
        <v>900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4" t="str">
        <f t="shared" si="11"/>
        <v>0;0;0;0;0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21">
        <v>0</v>
      </c>
      <c r="AX209" s="4" t="str">
        <f t="shared" si="10"/>
        <v>0;0;0;0;0;0;0;0;0</v>
      </c>
      <c r="AY209" s="4">
        <v>6</v>
      </c>
      <c r="AZ209" s="4">
        <v>206</v>
      </c>
      <c r="BA209" s="4"/>
      <c r="BB209" s="21">
        <v>0</v>
      </c>
      <c r="BC209" s="22">
        <v>0</v>
      </c>
      <c r="BD209" s="30">
        <v>0.1622951</v>
      </c>
      <c r="BE209" s="22" t="s">
        <v>1255</v>
      </c>
    </row>
    <row r="210" spans="1:57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v>2</v>
      </c>
      <c r="I210" s="4">
        <v>23</v>
      </c>
      <c r="J210" s="4">
        <v>-5</v>
      </c>
      <c r="K210" s="4">
        <v>-2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15">
        <f t="shared" si="9"/>
        <v>20.5</v>
      </c>
      <c r="T210" s="4">
        <v>10</v>
      </c>
      <c r="U210" s="4">
        <v>20</v>
      </c>
      <c r="V210" s="4" t="s">
        <v>172</v>
      </c>
      <c r="W210" s="4" t="s">
        <v>1341</v>
      </c>
      <c r="X210" s="43">
        <v>55000001</v>
      </c>
      <c r="Y210" s="21">
        <v>100</v>
      </c>
      <c r="Z210" s="21">
        <v>55000038</v>
      </c>
      <c r="AA210" s="21">
        <v>25</v>
      </c>
      <c r="AB210" s="21"/>
      <c r="AC210" s="21"/>
      <c r="AD210" s="21"/>
      <c r="AE210" s="21"/>
      <c r="AF210" s="21"/>
      <c r="AG210" s="21"/>
      <c r="AH210" s="21">
        <f>IF(ISBLANK($X210),0, LOOKUP($X210,[1]Skill!$A:$A,[1]Skill!$Q:$Q)*$Y210/100)+
IF(ISBLANK($Z210),0, LOOKUP($Z210,[1]Skill!$A:$A,[1]Skill!$Q:$Q)*$AA210/100)+
IF(ISBLANK($AB210),0, LOOKUP($AB210,[1]Skill!$A:$A,[1]Skill!$Q:$Q)*$AC210/100)+
IF(ISBLANK($AD210),0, LOOKUP($AD210,[1]Skill!$A:$A,[1]Skill!$Q:$Q)*$AE210/100)+
IF(ISBLANK($AF210),0, LOOKUP($AF210,[1]Skill!$A:$A,[1]Skill!$Q:$Q)*$AG210/100)</f>
        <v>450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4" t="str">
        <f t="shared" si="11"/>
        <v>0;0;0;0;0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21">
        <v>0</v>
      </c>
      <c r="AX210" s="4" t="str">
        <f t="shared" si="10"/>
        <v>0;0;0;0;0;0;0;0;0</v>
      </c>
      <c r="AY210" s="4">
        <v>6</v>
      </c>
      <c r="AZ210" s="4">
        <v>207</v>
      </c>
      <c r="BA210" s="4"/>
      <c r="BB210" s="21">
        <v>0</v>
      </c>
      <c r="BC210" s="22">
        <v>0</v>
      </c>
      <c r="BD210" s="30">
        <v>0.37704919999999997</v>
      </c>
      <c r="BE210" s="22" t="s">
        <v>1255</v>
      </c>
    </row>
    <row r="211" spans="1:57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v>4</v>
      </c>
      <c r="I211" s="4">
        <v>-5</v>
      </c>
      <c r="J211" s="4">
        <v>9</v>
      </c>
      <c r="K211" s="4">
        <v>-1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15">
        <f t="shared" si="9"/>
        <v>3.99</v>
      </c>
      <c r="T211" s="4">
        <v>10</v>
      </c>
      <c r="U211" s="4">
        <v>20</v>
      </c>
      <c r="V211" s="4" t="s">
        <v>69</v>
      </c>
      <c r="W211" s="4" t="s">
        <v>1342</v>
      </c>
      <c r="X211" s="43">
        <v>55000208</v>
      </c>
      <c r="Y211" s="21">
        <v>50</v>
      </c>
      <c r="Z211" s="21">
        <v>55000209</v>
      </c>
      <c r="AA211" s="21">
        <v>100</v>
      </c>
      <c r="AB211" s="21">
        <v>55000253</v>
      </c>
      <c r="AC211" s="21">
        <v>100</v>
      </c>
      <c r="AD211" s="21"/>
      <c r="AE211" s="21"/>
      <c r="AF211" s="21"/>
      <c r="AG211" s="21"/>
      <c r="AH211" s="21">
        <f>IF(ISBLANK($X211),0, LOOKUP($X211,[1]Skill!$A:$A,[1]Skill!$Q:$Q)*$Y211/100)+
IF(ISBLANK($Z211),0, LOOKUP($Z211,[1]Skill!$A:$A,[1]Skill!$Q:$Q)*$AA211/100)+
IF(ISBLANK($AB211),0, LOOKUP($AB211,[1]Skill!$A:$A,[1]Skill!$Q:$Q)*$AC211/100)+
IF(ISBLANK($AD211),0, LOOKUP($AD211,[1]Skill!$A:$A,[1]Skill!$Q:$Q)*$AE211/100)+
IF(ISBLANK($AF211),0, LOOKUP($AF211,[1]Skill!$A:$A,[1]Skill!$Q:$Q)*$AG211/100)</f>
        <v>99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4" t="str">
        <f t="shared" si="11"/>
        <v>0;0;0;0;0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21">
        <v>0</v>
      </c>
      <c r="AW211" s="21">
        <v>0</v>
      </c>
      <c r="AX211" s="4" t="str">
        <f t="shared" si="10"/>
        <v>0;0;0;0;0;0;0;0;0</v>
      </c>
      <c r="AY211" s="4">
        <v>6</v>
      </c>
      <c r="AZ211" s="4">
        <v>208</v>
      </c>
      <c r="BA211" s="4"/>
      <c r="BB211" s="21">
        <v>0</v>
      </c>
      <c r="BC211" s="22">
        <v>0</v>
      </c>
      <c r="BD211" s="30">
        <v>0.6426229</v>
      </c>
      <c r="BE211" s="22" t="s">
        <v>1255</v>
      </c>
    </row>
    <row r="212" spans="1:57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v>3</v>
      </c>
      <c r="I212" s="4">
        <v>13</v>
      </c>
      <c r="J212" s="4">
        <v>-13</v>
      </c>
      <c r="K212" s="4">
        <v>-1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15">
        <f t="shared" si="9"/>
        <v>21.666</v>
      </c>
      <c r="T212" s="4">
        <v>40</v>
      </c>
      <c r="U212" s="4">
        <v>0</v>
      </c>
      <c r="V212" s="4" t="s">
        <v>132</v>
      </c>
      <c r="W212" s="4" t="s">
        <v>1302</v>
      </c>
      <c r="X212" s="43">
        <v>55000103</v>
      </c>
      <c r="Y212" s="21">
        <v>100</v>
      </c>
      <c r="Z212" s="21">
        <v>55000210</v>
      </c>
      <c r="AA212" s="21">
        <v>10</v>
      </c>
      <c r="AB212" s="21">
        <v>55010019</v>
      </c>
      <c r="AC212" s="21">
        <v>100</v>
      </c>
      <c r="AD212" s="21">
        <v>55010028</v>
      </c>
      <c r="AE212" s="21">
        <v>100</v>
      </c>
      <c r="AF212" s="21"/>
      <c r="AG212" s="21"/>
      <c r="AH212" s="21">
        <f>IF(ISBLANK($X212),0, LOOKUP($X212,[1]Skill!$A:$A,[1]Skill!$Q:$Q)*$Y212/100)+
IF(ISBLANK($Z212),0, LOOKUP($Z212,[1]Skill!$A:$A,[1]Skill!$Q:$Q)*$AA212/100)+
IF(ISBLANK($AB212),0, LOOKUP($AB212,[1]Skill!$A:$A,[1]Skill!$Q:$Q)*$AC212/100)+
IF(ISBLANK($AD212),0, LOOKUP($AD212,[1]Skill!$A:$A,[1]Skill!$Q:$Q)*$AE212/100)+
IF(ISBLANK($AF212),0, LOOKUP($AF212,[1]Skill!$A:$A,[1]Skill!$Q:$Q)*$AG212/100)</f>
        <v>2266.6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4" t="str">
        <f t="shared" si="11"/>
        <v>0;0;0;0;0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21">
        <v>0</v>
      </c>
      <c r="AW212" s="21">
        <v>0</v>
      </c>
      <c r="AX212" s="4" t="str">
        <f t="shared" si="10"/>
        <v>0;0;0;0;0;0;0;0;0</v>
      </c>
      <c r="AY212" s="4">
        <v>6</v>
      </c>
      <c r="AZ212" s="4">
        <v>209</v>
      </c>
      <c r="BA212" s="4"/>
      <c r="BB212" s="21">
        <v>0</v>
      </c>
      <c r="BC212" s="22">
        <v>0</v>
      </c>
      <c r="BD212" s="30">
        <v>0.67704920000000002</v>
      </c>
      <c r="BE212" s="22" t="s">
        <v>1255</v>
      </c>
    </row>
    <row r="213" spans="1:57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v>4</v>
      </c>
      <c r="I213" s="4">
        <v>15</v>
      </c>
      <c r="J213" s="4">
        <v>-5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15">
        <f t="shared" si="9"/>
        <v>18.310000000000002</v>
      </c>
      <c r="T213" s="4">
        <v>10</v>
      </c>
      <c r="U213" s="4">
        <v>0</v>
      </c>
      <c r="V213" s="4" t="s">
        <v>228</v>
      </c>
      <c r="W213" s="4" t="s">
        <v>1303</v>
      </c>
      <c r="X213" s="43">
        <v>55000114</v>
      </c>
      <c r="Y213" s="21">
        <v>30</v>
      </c>
      <c r="Z213" s="21">
        <v>55000211</v>
      </c>
      <c r="AA213" s="21">
        <v>100</v>
      </c>
      <c r="AB213" s="21">
        <v>55000212</v>
      </c>
      <c r="AC213" s="21">
        <v>100</v>
      </c>
      <c r="AD213" s="21">
        <v>55000233</v>
      </c>
      <c r="AE213" s="21">
        <v>100</v>
      </c>
      <c r="AF213" s="21">
        <v>55010007</v>
      </c>
      <c r="AG213" s="21">
        <v>100</v>
      </c>
      <c r="AH213" s="21">
        <f>IF(ISBLANK($X213),0, LOOKUP($X213,[1]Skill!$A:$A,[1]Skill!$Q:$Q)*$Y213/100)+
IF(ISBLANK($Z213),0, LOOKUP($Z213,[1]Skill!$A:$A,[1]Skill!$Q:$Q)*$AA213/100)+
IF(ISBLANK($AB213),0, LOOKUP($AB213,[1]Skill!$A:$A,[1]Skill!$Q:$Q)*$AC213/100)+
IF(ISBLANK($AD213),0, LOOKUP($AD213,[1]Skill!$A:$A,[1]Skill!$Q:$Q)*$AE213/100)+
IF(ISBLANK($AF213),0, LOOKUP($AF213,[1]Skill!$A:$A,[1]Skill!$Q:$Q)*$AG213/100)</f>
        <v>831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4" t="str">
        <f t="shared" si="11"/>
        <v>0;0;0;0;0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21">
        <v>0</v>
      </c>
      <c r="AW213" s="21">
        <v>0</v>
      </c>
      <c r="AX213" s="4" t="str">
        <f t="shared" si="10"/>
        <v>0;0;0;0;0;0;0;0;0</v>
      </c>
      <c r="AY213" s="4">
        <v>6</v>
      </c>
      <c r="AZ213" s="4">
        <v>210</v>
      </c>
      <c r="BA213" s="4"/>
      <c r="BB213" s="21">
        <v>0</v>
      </c>
      <c r="BC213" s="22">
        <v>0</v>
      </c>
      <c r="BD213" s="30">
        <v>0.79016390000000003</v>
      </c>
      <c r="BE213" s="22" t="s">
        <v>1255</v>
      </c>
    </row>
    <row r="214" spans="1:57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v>2</v>
      </c>
      <c r="I214" s="4">
        <v>11</v>
      </c>
      <c r="J214" s="4">
        <v>16</v>
      </c>
      <c r="K214" s="4">
        <v>-3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15">
        <f t="shared" si="9"/>
        <v>31.1</v>
      </c>
      <c r="T214" s="4">
        <v>10</v>
      </c>
      <c r="U214" s="4">
        <v>15</v>
      </c>
      <c r="V214" s="4" t="s">
        <v>2</v>
      </c>
      <c r="W214" s="4" t="s">
        <v>1160</v>
      </c>
      <c r="X214" s="43">
        <v>55000002</v>
      </c>
      <c r="Y214" s="21">
        <v>100</v>
      </c>
      <c r="Z214" s="21">
        <v>55000274</v>
      </c>
      <c r="AA214" s="21">
        <v>100</v>
      </c>
      <c r="AB214" s="21">
        <v>55010004</v>
      </c>
      <c r="AC214" s="21">
        <v>100</v>
      </c>
      <c r="AD214" s="21"/>
      <c r="AE214" s="21"/>
      <c r="AF214" s="21"/>
      <c r="AG214" s="21"/>
      <c r="AH214" s="21">
        <f>IF(ISBLANK($X214),0, LOOKUP($X214,[1]Skill!$A:$A,[1]Skill!$Q:$Q)*$Y214/100)+
IF(ISBLANK($Z214),0, LOOKUP($Z214,[1]Skill!$A:$A,[1]Skill!$Q:$Q)*$AA214/100)+
IF(ISBLANK($AB214),0, LOOKUP($AB214,[1]Skill!$A:$A,[1]Skill!$Q:$Q)*$AC214/100)+
IF(ISBLANK($AD214),0, LOOKUP($AD214,[1]Skill!$A:$A,[1]Skill!$Q:$Q)*$AE214/100)+
IF(ISBLANK($AF214),0, LOOKUP($AF214,[1]Skill!$A:$A,[1]Skill!$Q:$Q)*$AG214/100)</f>
        <v>710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4" t="str">
        <f t="shared" si="11"/>
        <v>0;0;0;0;0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21">
        <v>0</v>
      </c>
      <c r="AW214" s="21">
        <v>0</v>
      </c>
      <c r="AX214" s="4" t="str">
        <f t="shared" si="10"/>
        <v>0;0;0;0;0;0;0;0;0</v>
      </c>
      <c r="AY214" s="4">
        <v>6</v>
      </c>
      <c r="AZ214" s="4">
        <v>211</v>
      </c>
      <c r="BA214" s="4"/>
      <c r="BB214" s="21">
        <v>0</v>
      </c>
      <c r="BC214" s="22">
        <v>0</v>
      </c>
      <c r="BD214" s="30">
        <v>0.3803279</v>
      </c>
      <c r="BE214" s="22" t="s">
        <v>1255</v>
      </c>
    </row>
    <row r="215" spans="1:57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v>4</v>
      </c>
      <c r="I215" s="4">
        <v>10</v>
      </c>
      <c r="J215" s="4">
        <v>5</v>
      </c>
      <c r="K215" s="4">
        <v>-2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15">
        <f t="shared" si="9"/>
        <v>23.310000000000002</v>
      </c>
      <c r="T215" s="4">
        <v>10</v>
      </c>
      <c r="U215" s="4">
        <v>0</v>
      </c>
      <c r="V215" s="4" t="s">
        <v>190</v>
      </c>
      <c r="W215" s="4" t="s">
        <v>1304</v>
      </c>
      <c r="X215" s="43">
        <v>55000102</v>
      </c>
      <c r="Y215" s="21">
        <v>100</v>
      </c>
      <c r="Z215" s="21">
        <v>55000181</v>
      </c>
      <c r="AA215" s="21">
        <v>8</v>
      </c>
      <c r="AB215" s="21">
        <v>55000213</v>
      </c>
      <c r="AC215" s="21">
        <v>100</v>
      </c>
      <c r="AD215" s="21">
        <v>55000233</v>
      </c>
      <c r="AE215" s="21">
        <v>100</v>
      </c>
      <c r="AF215" s="21">
        <v>55010007</v>
      </c>
      <c r="AG215" s="21">
        <v>100</v>
      </c>
      <c r="AH215" s="21">
        <f>IF(ISBLANK($X215),0, LOOKUP($X215,[1]Skill!$A:$A,[1]Skill!$Q:$Q)*$Y215/100)+
IF(ISBLANK($Z215),0, LOOKUP($Z215,[1]Skill!$A:$A,[1]Skill!$Q:$Q)*$AA215/100)+
IF(ISBLANK($AB215),0, LOOKUP($AB215,[1]Skill!$A:$A,[1]Skill!$Q:$Q)*$AC215/100)+
IF(ISBLANK($AD215),0, LOOKUP($AD215,[1]Skill!$A:$A,[1]Skill!$Q:$Q)*$AE215/100)+
IF(ISBLANK($AF215),0, LOOKUP($AF215,[1]Skill!$A:$A,[1]Skill!$Q:$Q)*$AG215/100)</f>
        <v>1031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4" t="str">
        <f t="shared" si="11"/>
        <v>0;0;0;0;0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21">
        <v>0</v>
      </c>
      <c r="AW215" s="21">
        <v>0</v>
      </c>
      <c r="AX215" s="4" t="str">
        <f t="shared" si="10"/>
        <v>0;0;0;0;0;0;0;0;0</v>
      </c>
      <c r="AY215" s="4">
        <v>6</v>
      </c>
      <c r="AZ215" s="4">
        <v>212</v>
      </c>
      <c r="BA215" s="4"/>
      <c r="BB215" s="21">
        <v>0</v>
      </c>
      <c r="BC215" s="22">
        <v>0</v>
      </c>
      <c r="BD215" s="30">
        <v>0.75901640000000004</v>
      </c>
      <c r="BE215" s="22" t="s">
        <v>1254</v>
      </c>
    </row>
    <row r="216" spans="1:57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v>4</v>
      </c>
      <c r="I216" s="4">
        <v>21</v>
      </c>
      <c r="J216" s="4">
        <v>-14</v>
      </c>
      <c r="K216" s="4">
        <v>-1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15">
        <f t="shared" si="9"/>
        <v>10.32</v>
      </c>
      <c r="T216" s="4">
        <v>10</v>
      </c>
      <c r="U216" s="4">
        <v>20</v>
      </c>
      <c r="V216" s="4" t="s">
        <v>6</v>
      </c>
      <c r="W216" s="4" t="s">
        <v>1161</v>
      </c>
      <c r="X216" s="43">
        <v>55000038</v>
      </c>
      <c r="Y216" s="21">
        <v>30</v>
      </c>
      <c r="Z216" s="21"/>
      <c r="AA216" s="21"/>
      <c r="AB216" s="21"/>
      <c r="AC216" s="21"/>
      <c r="AD216" s="21"/>
      <c r="AE216" s="21"/>
      <c r="AF216" s="21"/>
      <c r="AG216" s="21"/>
      <c r="AH216" s="21">
        <f>IF(ISBLANK($X216),0, LOOKUP($X216,[1]Skill!$A:$A,[1]Skill!$Q:$Q)*$Y216/100)+
IF(ISBLANK($Z216),0, LOOKUP($Z216,[1]Skill!$A:$A,[1]Skill!$Q:$Q)*$AA216/100)+
IF(ISBLANK($AB216),0, LOOKUP($AB216,[1]Skill!$A:$A,[1]Skill!$Q:$Q)*$AC216/100)+
IF(ISBLANK($AD216),0, LOOKUP($AD216,[1]Skill!$A:$A,[1]Skill!$Q:$Q)*$AE216/100)+
IF(ISBLANK($AF216),0, LOOKUP($AF216,[1]Skill!$A:$A,[1]Skill!$Q:$Q)*$AG216/100)</f>
        <v>300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4" t="str">
        <f t="shared" si="11"/>
        <v>0;0;0;0;0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</v>
      </c>
      <c r="AV216" s="21">
        <v>0</v>
      </c>
      <c r="AW216" s="21">
        <v>0.3</v>
      </c>
      <c r="AX216" s="4" t="str">
        <f t="shared" si="10"/>
        <v>0;0;0;0;0;0;0;0;0.3</v>
      </c>
      <c r="AY216" s="4">
        <v>6</v>
      </c>
      <c r="AZ216" s="4">
        <v>213</v>
      </c>
      <c r="BA216" s="4"/>
      <c r="BB216" s="21">
        <v>0</v>
      </c>
      <c r="BC216" s="22">
        <v>0</v>
      </c>
      <c r="BD216" s="30">
        <v>0.75737699999999997</v>
      </c>
      <c r="BE216" s="22" t="s">
        <v>1255</v>
      </c>
    </row>
    <row r="217" spans="1:57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v>2</v>
      </c>
      <c r="I217" s="4">
        <v>16</v>
      </c>
      <c r="J217" s="4">
        <v>14</v>
      </c>
      <c r="K217" s="4">
        <v>-2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15">
        <f t="shared" si="9"/>
        <v>30.6</v>
      </c>
      <c r="T217" s="4">
        <v>10</v>
      </c>
      <c r="U217" s="4">
        <v>20</v>
      </c>
      <c r="V217" s="4" t="s">
        <v>4</v>
      </c>
      <c r="W217" s="4" t="s">
        <v>1343</v>
      </c>
      <c r="X217" s="43">
        <v>55000001</v>
      </c>
      <c r="Y217" s="21">
        <v>100</v>
      </c>
      <c r="Z217" s="21">
        <v>55000049</v>
      </c>
      <c r="AA217" s="21">
        <v>20</v>
      </c>
      <c r="AB217" s="21"/>
      <c r="AC217" s="21"/>
      <c r="AD217" s="21"/>
      <c r="AE217" s="21"/>
      <c r="AF217" s="21"/>
      <c r="AG217" s="21"/>
      <c r="AH217" s="21">
        <f>IF(ISBLANK($X217),0, LOOKUP($X217,[1]Skill!$A:$A,[1]Skill!$Q:$Q)*$Y217/100)+
IF(ISBLANK($Z217),0, LOOKUP($Z217,[1]Skill!$A:$A,[1]Skill!$Q:$Q)*$AA217/100)+
IF(ISBLANK($AB217),0, LOOKUP($AB217,[1]Skill!$A:$A,[1]Skill!$Q:$Q)*$AC217/100)+
IF(ISBLANK($AD217),0, LOOKUP($AD217,[1]Skill!$A:$A,[1]Skill!$Q:$Q)*$AE217/100)+
IF(ISBLANK($AF217),0, LOOKUP($AF217,[1]Skill!$A:$A,[1]Skill!$Q:$Q)*$AG217/100)</f>
        <v>260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4" t="str">
        <f t="shared" si="11"/>
        <v>0;0;0;0;0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21">
        <v>0</v>
      </c>
      <c r="AW217" s="21">
        <v>0</v>
      </c>
      <c r="AX217" s="4" t="str">
        <f t="shared" si="10"/>
        <v>0;0;0;0;0;0;0;0;0</v>
      </c>
      <c r="AY217" s="4">
        <v>6</v>
      </c>
      <c r="AZ217" s="4">
        <v>214</v>
      </c>
      <c r="BA217" s="4"/>
      <c r="BB217" s="21">
        <v>0</v>
      </c>
      <c r="BC217" s="22">
        <v>0</v>
      </c>
      <c r="BD217" s="30">
        <v>0.37377050000000001</v>
      </c>
      <c r="BE217" s="22" t="s">
        <v>1255</v>
      </c>
    </row>
    <row r="218" spans="1:57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v>2</v>
      </c>
      <c r="I218" s="4">
        <v>6</v>
      </c>
      <c r="J218" s="4">
        <v>-5</v>
      </c>
      <c r="K218" s="4">
        <v>-3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15">
        <f t="shared" si="9"/>
        <v>6.75</v>
      </c>
      <c r="T218" s="4">
        <v>10</v>
      </c>
      <c r="U218" s="4">
        <v>17</v>
      </c>
      <c r="V218" s="4" t="s">
        <v>4</v>
      </c>
      <c r="W218" s="4" t="s">
        <v>1162</v>
      </c>
      <c r="X218" s="43">
        <v>55000340</v>
      </c>
      <c r="Y218" s="21">
        <v>100</v>
      </c>
      <c r="Z218" s="21">
        <v>55000150</v>
      </c>
      <c r="AA218" s="21">
        <v>100</v>
      </c>
      <c r="AB218" s="21">
        <v>55010029</v>
      </c>
      <c r="AC218" s="21">
        <v>100</v>
      </c>
      <c r="AD218" s="21"/>
      <c r="AE218" s="21"/>
      <c r="AF218" s="21"/>
      <c r="AG218" s="21"/>
      <c r="AH218" s="21">
        <f>IF(ISBLANK($X218),0, LOOKUP($X218,[1]Skill!$A:$A,[1]Skill!$Q:$Q)*$Y218/100)+
IF(ISBLANK($Z218),0, LOOKUP($Z218,[1]Skill!$A:$A,[1]Skill!$Q:$Q)*$AA218/100)+
IF(ISBLANK($AB218),0, LOOKUP($AB218,[1]Skill!$A:$A,[1]Skill!$Q:$Q)*$AC218/100)+
IF(ISBLANK($AD218),0, LOOKUP($AD218,[1]Skill!$A:$A,[1]Skill!$Q:$Q)*$AE218/100)+
IF(ISBLANK($AF218),0, LOOKUP($AF218,[1]Skill!$A:$A,[1]Skill!$Q:$Q)*$AG218/100)</f>
        <v>875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4" t="str">
        <f t="shared" si="11"/>
        <v>0;0;0;0;0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21">
        <v>0</v>
      </c>
      <c r="AW218" s="21">
        <v>0</v>
      </c>
      <c r="AX218" s="4" t="str">
        <f t="shared" si="10"/>
        <v>0;0;0;0;0;0;0;0;0</v>
      </c>
      <c r="AY218" s="4">
        <v>6</v>
      </c>
      <c r="AZ218" s="4">
        <v>215</v>
      </c>
      <c r="BA218" s="4"/>
      <c r="BB218" s="21">
        <v>0</v>
      </c>
      <c r="BC218" s="22">
        <v>0</v>
      </c>
      <c r="BD218" s="30">
        <v>0.24098359999999999</v>
      </c>
      <c r="BE218" s="22" t="s">
        <v>1255</v>
      </c>
    </row>
    <row r="219" spans="1:57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v>3</v>
      </c>
      <c r="I219" s="4">
        <v>-10</v>
      </c>
      <c r="J219" s="4">
        <v>0</v>
      </c>
      <c r="K219" s="4">
        <v>-3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15">
        <f t="shared" si="9"/>
        <v>8.25</v>
      </c>
      <c r="T219" s="4">
        <v>30</v>
      </c>
      <c r="U219" s="4">
        <v>15</v>
      </c>
      <c r="V219" s="4" t="s">
        <v>1250</v>
      </c>
      <c r="W219" s="4" t="s">
        <v>1359</v>
      </c>
      <c r="X219" s="43">
        <v>55000070</v>
      </c>
      <c r="Y219" s="21">
        <v>100</v>
      </c>
      <c r="Z219" s="21">
        <v>55000214</v>
      </c>
      <c r="AA219" s="21">
        <v>15</v>
      </c>
      <c r="AB219" s="21">
        <v>55010002</v>
      </c>
      <c r="AC219" s="21">
        <v>100</v>
      </c>
      <c r="AD219" s="21">
        <v>55010014</v>
      </c>
      <c r="AE219" s="21">
        <v>100</v>
      </c>
      <c r="AF219" s="21">
        <v>55010028</v>
      </c>
      <c r="AG219" s="21">
        <v>100</v>
      </c>
      <c r="AH219" s="21">
        <f>IF(ISBLANK($X219),0, LOOKUP($X219,[1]Skill!$A:$A,[1]Skill!$Q:$Q)*$Y219/100)+
IF(ISBLANK($Z219),0, LOOKUP($Z219,[1]Skill!$A:$A,[1]Skill!$Q:$Q)*$AA219/100)+
IF(ISBLANK($AB219),0, LOOKUP($AB219,[1]Skill!$A:$A,[1]Skill!$Q:$Q)*$AC219/100)+
IF(ISBLANK($AD219),0, LOOKUP($AD219,[1]Skill!$A:$A,[1]Skill!$Q:$Q)*$AE219/100)+
IF(ISBLANK($AF219),0, LOOKUP($AF219,[1]Skill!$A:$A,[1]Skill!$Q:$Q)*$AG219/100)</f>
        <v>2125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4" t="str">
        <f t="shared" si="11"/>
        <v>0;0;0;0;0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21">
        <v>0</v>
      </c>
      <c r="AW219" s="21">
        <v>0</v>
      </c>
      <c r="AX219" s="4" t="str">
        <f t="shared" si="10"/>
        <v>0;0;0;0;0;0;0;0;0</v>
      </c>
      <c r="AY219" s="4">
        <v>6</v>
      </c>
      <c r="AZ219" s="4">
        <v>216</v>
      </c>
      <c r="BA219" s="4"/>
      <c r="BB219" s="21">
        <v>0</v>
      </c>
      <c r="BC219" s="22">
        <v>0</v>
      </c>
      <c r="BD219" s="30">
        <v>0.48032789999999997</v>
      </c>
      <c r="BE219" s="22" t="s">
        <v>1254</v>
      </c>
    </row>
    <row r="220" spans="1:57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v>2</v>
      </c>
      <c r="I220" s="4">
        <v>-5</v>
      </c>
      <c r="J220" s="4">
        <v>25</v>
      </c>
      <c r="K220" s="4">
        <v>-1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15">
        <f t="shared" si="9"/>
        <v>26.8</v>
      </c>
      <c r="T220" s="4">
        <v>10</v>
      </c>
      <c r="U220" s="4">
        <v>10</v>
      </c>
      <c r="V220" s="4" t="s">
        <v>65</v>
      </c>
      <c r="W220" s="4" t="s">
        <v>1305</v>
      </c>
      <c r="X220" s="43">
        <v>55000101</v>
      </c>
      <c r="Y220" s="21">
        <v>100</v>
      </c>
      <c r="Z220" s="21">
        <v>55010013</v>
      </c>
      <c r="AA220" s="21">
        <v>100</v>
      </c>
      <c r="AB220" s="21"/>
      <c r="AC220" s="21"/>
      <c r="AD220" s="21"/>
      <c r="AE220" s="21"/>
      <c r="AF220" s="21"/>
      <c r="AG220" s="21"/>
      <c r="AH220" s="21">
        <f>IF(ISBLANK($X220),0, LOOKUP($X220,[1]Skill!$A:$A,[1]Skill!$Q:$Q)*$Y220/100)+
IF(ISBLANK($Z220),0, LOOKUP($Z220,[1]Skill!$A:$A,[1]Skill!$Q:$Q)*$AA220/100)+
IF(ISBLANK($AB220),0, LOOKUP($AB220,[1]Skill!$A:$A,[1]Skill!$Q:$Q)*$AC220/100)+
IF(ISBLANK($AD220),0, LOOKUP($AD220,[1]Skill!$A:$A,[1]Skill!$Q:$Q)*$AE220/100)+
IF(ISBLANK($AF220),0, LOOKUP($AF220,[1]Skill!$A:$A,[1]Skill!$Q:$Q)*$AG220/100)</f>
        <v>780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4" t="str">
        <f t="shared" si="11"/>
        <v>0;0;0;0;0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21">
        <v>0</v>
      </c>
      <c r="AW220" s="21">
        <v>0</v>
      </c>
      <c r="AX220" s="4" t="str">
        <f t="shared" si="10"/>
        <v>0;0;0;0;0;0;0;0;0</v>
      </c>
      <c r="AY220" s="4">
        <v>6</v>
      </c>
      <c r="AZ220" s="4">
        <v>217</v>
      </c>
      <c r="BA220" s="4"/>
      <c r="BB220" s="21">
        <v>0</v>
      </c>
      <c r="BC220" s="22">
        <v>0</v>
      </c>
      <c r="BD220" s="30">
        <v>0.404918</v>
      </c>
      <c r="BE220" s="22" t="s">
        <v>1255</v>
      </c>
    </row>
    <row r="221" spans="1:57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v>4</v>
      </c>
      <c r="I221" s="4">
        <v>15</v>
      </c>
      <c r="J221" s="4">
        <v>-8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15">
        <f t="shared" si="9"/>
        <v>19.7</v>
      </c>
      <c r="T221" s="4">
        <v>10</v>
      </c>
      <c r="U221" s="4">
        <v>15</v>
      </c>
      <c r="V221" s="4" t="s">
        <v>237</v>
      </c>
      <c r="W221" s="4" t="s">
        <v>1344</v>
      </c>
      <c r="X221" s="43">
        <v>55000215</v>
      </c>
      <c r="Y221" s="21">
        <v>80</v>
      </c>
      <c r="Z221" s="21">
        <v>55000216</v>
      </c>
      <c r="AA221" s="21">
        <v>70</v>
      </c>
      <c r="AB221" s="21">
        <v>55010024</v>
      </c>
      <c r="AC221" s="21">
        <v>100</v>
      </c>
      <c r="AD221" s="21"/>
      <c r="AE221" s="21"/>
      <c r="AF221" s="21"/>
      <c r="AG221" s="21"/>
      <c r="AH221" s="21">
        <f>IF(ISBLANK($X221),0, LOOKUP($X221,[1]Skill!$A:$A,[1]Skill!$Q:$Q)*$Y221/100)+
IF(ISBLANK($Z221),0, LOOKUP($Z221,[1]Skill!$A:$A,[1]Skill!$Q:$Q)*$AA221/100)+
IF(ISBLANK($AB221),0, LOOKUP($AB221,[1]Skill!$A:$A,[1]Skill!$Q:$Q)*$AC221/100)+
IF(ISBLANK($AD221),0, LOOKUP($AD221,[1]Skill!$A:$A,[1]Skill!$Q:$Q)*$AE221/100)+
IF(ISBLANK($AF221),0, LOOKUP($AF221,[1]Skill!$A:$A,[1]Skill!$Q:$Q)*$AG221/100)</f>
        <v>1270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4" t="str">
        <f t="shared" si="11"/>
        <v>0;0;0;0;0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21">
        <v>0</v>
      </c>
      <c r="AX221" s="4" t="str">
        <f t="shared" si="10"/>
        <v>0;0;0;0;0;0;0;0;0</v>
      </c>
      <c r="AY221" s="4">
        <v>6</v>
      </c>
      <c r="AZ221" s="4">
        <v>218</v>
      </c>
      <c r="BA221" s="4"/>
      <c r="BB221" s="21">
        <v>0</v>
      </c>
      <c r="BC221" s="22">
        <v>0</v>
      </c>
      <c r="BD221" s="30">
        <v>0.69672129999999999</v>
      </c>
      <c r="BE221" s="22" t="s">
        <v>1255</v>
      </c>
    </row>
    <row r="222" spans="1:57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v>2</v>
      </c>
      <c r="I222" s="4">
        <v>-23</v>
      </c>
      <c r="J222" s="4">
        <v>21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15">
        <f t="shared" si="9"/>
        <v>5.6</v>
      </c>
      <c r="T222" s="4">
        <v>10</v>
      </c>
      <c r="U222" s="4">
        <v>10</v>
      </c>
      <c r="V222" s="4" t="s">
        <v>6</v>
      </c>
      <c r="W222" s="4" t="s">
        <v>1163</v>
      </c>
      <c r="X222" s="43">
        <v>55000217</v>
      </c>
      <c r="Y222" s="21">
        <v>80</v>
      </c>
      <c r="Z222" s="21">
        <v>55010005</v>
      </c>
      <c r="AA222" s="21">
        <v>100</v>
      </c>
      <c r="AB222" s="21"/>
      <c r="AC222" s="21"/>
      <c r="AD222" s="21"/>
      <c r="AE222" s="21"/>
      <c r="AF222" s="21"/>
      <c r="AG222" s="21"/>
      <c r="AH222" s="21">
        <f>IF(ISBLANK($X222),0, LOOKUP($X222,[1]Skill!$A:$A,[1]Skill!$Q:$Q)*$Y222/100)+
IF(ISBLANK($Z222),0, LOOKUP($Z222,[1]Skill!$A:$A,[1]Skill!$Q:$Q)*$AA222/100)+
IF(ISBLANK($AB222),0, LOOKUP($AB222,[1]Skill!$A:$A,[1]Skill!$Q:$Q)*$AC222/100)+
IF(ISBLANK($AD222),0, LOOKUP($AD222,[1]Skill!$A:$A,[1]Skill!$Q:$Q)*$AE222/100)+
IF(ISBLANK($AF222),0, LOOKUP($AF222,[1]Skill!$A:$A,[1]Skill!$Q:$Q)*$AG222/100)</f>
        <v>760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4" t="str">
        <f t="shared" si="11"/>
        <v>0;0;0;0;0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21">
        <v>0</v>
      </c>
      <c r="AW222" s="21">
        <v>0</v>
      </c>
      <c r="AX222" s="4" t="str">
        <f t="shared" si="10"/>
        <v>0;0;0;0;0;0;0;0;0</v>
      </c>
      <c r="AY222" s="4">
        <v>6</v>
      </c>
      <c r="AZ222" s="4">
        <v>219</v>
      </c>
      <c r="BA222" s="4"/>
      <c r="BB222" s="21">
        <v>0</v>
      </c>
      <c r="BC222" s="22">
        <v>0</v>
      </c>
      <c r="BD222" s="30">
        <v>0.41639340000000002</v>
      </c>
      <c r="BE222" s="22" t="s">
        <v>1255</v>
      </c>
    </row>
    <row r="223" spans="1:57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v>2</v>
      </c>
      <c r="I223" s="4">
        <v>-30</v>
      </c>
      <c r="J223" s="4">
        <v>10</v>
      </c>
      <c r="K223" s="4">
        <v>3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15">
        <f t="shared" si="9"/>
        <v>-3</v>
      </c>
      <c r="T223" s="4">
        <v>10</v>
      </c>
      <c r="U223" s="4">
        <v>0</v>
      </c>
      <c r="V223" s="4" t="s">
        <v>9</v>
      </c>
      <c r="W223" s="4" t="s">
        <v>1306</v>
      </c>
      <c r="X223" s="43">
        <v>55000218</v>
      </c>
      <c r="Y223" s="21">
        <v>100</v>
      </c>
      <c r="Z223" s="21">
        <v>55010018</v>
      </c>
      <c r="AA223" s="21">
        <v>100</v>
      </c>
      <c r="AB223" s="21"/>
      <c r="AC223" s="21"/>
      <c r="AD223" s="21"/>
      <c r="AE223" s="21"/>
      <c r="AF223" s="21"/>
      <c r="AG223" s="21"/>
      <c r="AH223" s="21">
        <f>IF(ISBLANK($X223),0, LOOKUP($X223,[1]Skill!$A:$A,[1]Skill!$Q:$Q)*$Y223/100)+
IF(ISBLANK($Z223),0, LOOKUP($Z223,[1]Skill!$A:$A,[1]Skill!$Q:$Q)*$AA223/100)+
IF(ISBLANK($AB223),0, LOOKUP($AB223,[1]Skill!$A:$A,[1]Skill!$Q:$Q)*$AC223/100)+
IF(ISBLANK($AD223),0, LOOKUP($AD223,[1]Skill!$A:$A,[1]Skill!$Q:$Q)*$AE223/100)+
IF(ISBLANK($AF223),0, LOOKUP($AF223,[1]Skill!$A:$A,[1]Skill!$Q:$Q)*$AG223/100)</f>
        <v>1400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4" t="str">
        <f t="shared" si="11"/>
        <v>0;0;0;0;0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21">
        <v>0</v>
      </c>
      <c r="AW223" s="21">
        <v>0</v>
      </c>
      <c r="AX223" s="4" t="str">
        <f t="shared" si="10"/>
        <v>0;0;0;0;0;0;0;0;0</v>
      </c>
      <c r="AY223" s="4">
        <v>6</v>
      </c>
      <c r="AZ223" s="4">
        <v>220</v>
      </c>
      <c r="BA223" s="4"/>
      <c r="BB223" s="21">
        <v>0</v>
      </c>
      <c r="BC223" s="22">
        <v>0</v>
      </c>
      <c r="BD223" s="30">
        <v>0.49508200000000002</v>
      </c>
      <c r="BE223" s="22" t="s">
        <v>1255</v>
      </c>
    </row>
    <row r="224" spans="1:57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v>5</v>
      </c>
      <c r="I224" s="4">
        <v>10</v>
      </c>
      <c r="J224" s="4">
        <v>9</v>
      </c>
      <c r="K224" s="4">
        <v>-1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15">
        <f t="shared" si="9"/>
        <v>21.2</v>
      </c>
      <c r="T224" s="4">
        <v>10</v>
      </c>
      <c r="U224" s="4">
        <v>20</v>
      </c>
      <c r="V224" s="4" t="s">
        <v>107</v>
      </c>
      <c r="W224" s="7" t="s">
        <v>1164</v>
      </c>
      <c r="X224" s="43">
        <v>55000143</v>
      </c>
      <c r="Y224" s="21">
        <v>30</v>
      </c>
      <c r="Z224" s="21">
        <v>55000219</v>
      </c>
      <c r="AA224" s="21">
        <v>100</v>
      </c>
      <c r="AB224" s="21"/>
      <c r="AC224" s="21"/>
      <c r="AD224" s="21"/>
      <c r="AE224" s="21"/>
      <c r="AF224" s="21"/>
      <c r="AG224" s="21"/>
      <c r="AH224" s="21">
        <f>IF(ISBLANK($X224),0, LOOKUP($X224,[1]Skill!$A:$A,[1]Skill!$Q:$Q)*$Y224/100)+
IF(ISBLANK($Z224),0, LOOKUP($Z224,[1]Skill!$A:$A,[1]Skill!$Q:$Q)*$AA224/100)+
IF(ISBLANK($AB224),0, LOOKUP($AB224,[1]Skill!$A:$A,[1]Skill!$Q:$Q)*$AC224/100)+
IF(ISBLANK($AD224),0, LOOKUP($AD224,[1]Skill!$A:$A,[1]Skill!$Q:$Q)*$AE224/100)+
IF(ISBLANK($AF224),0, LOOKUP($AF224,[1]Skill!$A:$A,[1]Skill!$Q:$Q)*$AG224/100)</f>
        <v>320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4" t="str">
        <f t="shared" si="11"/>
        <v>0;0;0;0;0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21">
        <v>0</v>
      </c>
      <c r="AW224" s="21">
        <v>0</v>
      </c>
      <c r="AX224" s="4" t="str">
        <f t="shared" si="10"/>
        <v>0;0;0;0;0;0;0;0;0</v>
      </c>
      <c r="AY224" s="4">
        <v>6</v>
      </c>
      <c r="AZ224" s="4">
        <v>221</v>
      </c>
      <c r="BA224" s="4"/>
      <c r="BB224" s="21">
        <v>0</v>
      </c>
      <c r="BC224" s="22">
        <v>0</v>
      </c>
      <c r="BD224" s="30">
        <v>0.83934430000000004</v>
      </c>
      <c r="BE224" s="22" t="s">
        <v>1255</v>
      </c>
    </row>
    <row r="225" spans="1:57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v>4</v>
      </c>
      <c r="I225" s="4">
        <v>19</v>
      </c>
      <c r="J225" s="4">
        <v>13</v>
      </c>
      <c r="K225" s="4">
        <v>-2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15">
        <f t="shared" si="9"/>
        <v>38.519999999999996</v>
      </c>
      <c r="T225" s="4">
        <v>10</v>
      </c>
      <c r="U225" s="4">
        <v>15</v>
      </c>
      <c r="V225" s="4" t="s">
        <v>16</v>
      </c>
      <c r="W225" s="4" t="s">
        <v>1360</v>
      </c>
      <c r="X225" s="43">
        <v>55000009</v>
      </c>
      <c r="Y225" s="21">
        <v>100</v>
      </c>
      <c r="Z225" s="21">
        <v>55000220</v>
      </c>
      <c r="AA225" s="21">
        <v>100</v>
      </c>
      <c r="AB225" s="21">
        <v>55010030</v>
      </c>
      <c r="AC225" s="21">
        <v>100</v>
      </c>
      <c r="AD225" s="21"/>
      <c r="AE225" s="21"/>
      <c r="AF225" s="21"/>
      <c r="AG225" s="21"/>
      <c r="AH225" s="21">
        <f>IF(ISBLANK($X225),0, LOOKUP($X225,[1]Skill!$A:$A,[1]Skill!$Q:$Q)*$Y225/100)+
IF(ISBLANK($Z225),0, LOOKUP($Z225,[1]Skill!$A:$A,[1]Skill!$Q:$Q)*$AA225/100)+
IF(ISBLANK($AB225),0, LOOKUP($AB225,[1]Skill!$A:$A,[1]Skill!$Q:$Q)*$AC225/100)+
IF(ISBLANK($AD225),0, LOOKUP($AD225,[1]Skill!$A:$A,[1]Skill!$Q:$Q)*$AE225/100)+
IF(ISBLANK($AF225),0, LOOKUP($AF225,[1]Skill!$A:$A,[1]Skill!$Q:$Q)*$AG225/100)</f>
        <v>852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4" t="str">
        <f t="shared" si="11"/>
        <v>0;0;0;0;0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21">
        <v>0</v>
      </c>
      <c r="AW225" s="21">
        <v>0</v>
      </c>
      <c r="AX225" s="4" t="str">
        <f t="shared" si="10"/>
        <v>0;0;0;0;0;0;0;0;0</v>
      </c>
      <c r="AY225" s="4">
        <v>6</v>
      </c>
      <c r="AZ225" s="4">
        <v>222</v>
      </c>
      <c r="BA225" s="4"/>
      <c r="BB225" s="21">
        <v>0</v>
      </c>
      <c r="BC225" s="22">
        <v>0</v>
      </c>
      <c r="BD225" s="30">
        <v>0.69016390000000005</v>
      </c>
      <c r="BE225" s="22" t="s">
        <v>1255</v>
      </c>
    </row>
    <row r="226" spans="1:57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1</v>
      </c>
      <c r="F226" s="4">
        <v>3</v>
      </c>
      <c r="G226" s="4">
        <v>7</v>
      </c>
      <c r="H226" s="4">
        <v>1</v>
      </c>
      <c r="I226" s="4">
        <v>4</v>
      </c>
      <c r="J226" s="4">
        <v>-30</v>
      </c>
      <c r="K226" s="4">
        <v>-1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15">
        <f t="shared" si="9"/>
        <v>-21</v>
      </c>
      <c r="T226" s="4">
        <v>10</v>
      </c>
      <c r="U226" s="4">
        <v>12</v>
      </c>
      <c r="V226" s="4" t="s">
        <v>9</v>
      </c>
      <c r="W226" s="4" t="s">
        <v>1165</v>
      </c>
      <c r="X226" s="43">
        <v>55000221</v>
      </c>
      <c r="Y226" s="21">
        <v>100</v>
      </c>
      <c r="Z226" s="21">
        <v>55000187</v>
      </c>
      <c r="AA226" s="21">
        <v>100</v>
      </c>
      <c r="AB226" s="21">
        <v>55010006</v>
      </c>
      <c r="AC226" s="21">
        <v>100</v>
      </c>
      <c r="AD226" s="21"/>
      <c r="AE226" s="21"/>
      <c r="AF226" s="21"/>
      <c r="AG226" s="21"/>
      <c r="AH226" s="21">
        <f>IF(ISBLANK($X226),0, LOOKUP($X226,[1]Skill!$A:$A,[1]Skill!$Q:$Q)*$Y226/100)+
IF(ISBLANK($Z226),0, LOOKUP($Z226,[1]Skill!$A:$A,[1]Skill!$Q:$Q)*$AA226/100)+
IF(ISBLANK($AB226),0, LOOKUP($AB226,[1]Skill!$A:$A,[1]Skill!$Q:$Q)*$AC226/100)+
IF(ISBLANK($AD226),0, LOOKUP($AD226,[1]Skill!$A:$A,[1]Skill!$Q:$Q)*$AE226/100)+
IF(ISBLANK($AF226),0, LOOKUP($AF226,[1]Skill!$A:$A,[1]Skill!$Q:$Q)*$AG226/100)</f>
        <v>600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4" t="str">
        <f t="shared" si="11"/>
        <v>0;0;0;0;0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21">
        <v>0</v>
      </c>
      <c r="AX226" s="4" t="str">
        <f t="shared" si="10"/>
        <v>0;0;0;0;0;0;0;0;0</v>
      </c>
      <c r="AY226" s="4">
        <v>6</v>
      </c>
      <c r="AZ226" s="4">
        <v>223</v>
      </c>
      <c r="BA226" s="4"/>
      <c r="BB226" s="21">
        <v>0</v>
      </c>
      <c r="BC226" s="22">
        <v>0</v>
      </c>
      <c r="BD226" s="30">
        <v>0.82786890000000002</v>
      </c>
      <c r="BE226" s="22" t="s">
        <v>1255</v>
      </c>
    </row>
    <row r="227" spans="1:57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v>4</v>
      </c>
      <c r="I227" s="4">
        <v>10</v>
      </c>
      <c r="J227" s="4">
        <v>-13</v>
      </c>
      <c r="K227" s="4">
        <v>1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15">
        <f t="shared" si="9"/>
        <v>10.52</v>
      </c>
      <c r="T227" s="4">
        <v>10</v>
      </c>
      <c r="U227" s="4">
        <v>15</v>
      </c>
      <c r="V227" s="4" t="s">
        <v>172</v>
      </c>
      <c r="W227" s="4" t="s">
        <v>1166</v>
      </c>
      <c r="X227" s="43">
        <v>55000222</v>
      </c>
      <c r="Y227" s="21">
        <v>100</v>
      </c>
      <c r="Z227" s="21">
        <v>55000254</v>
      </c>
      <c r="AA227" s="21">
        <v>40</v>
      </c>
      <c r="AB227" s="21">
        <v>55010030</v>
      </c>
      <c r="AC227" s="21">
        <v>100</v>
      </c>
      <c r="AD227" s="21"/>
      <c r="AE227" s="21"/>
      <c r="AF227" s="21"/>
      <c r="AG227" s="21"/>
      <c r="AH227" s="21">
        <f>IF(ISBLANK($X227),0, LOOKUP($X227,[1]Skill!$A:$A,[1]Skill!$Q:$Q)*$Y227/100)+
IF(ISBLANK($Z227),0, LOOKUP($Z227,[1]Skill!$A:$A,[1]Skill!$Q:$Q)*$AA227/100)+
IF(ISBLANK($AB227),0, LOOKUP($AB227,[1]Skill!$A:$A,[1]Skill!$Q:$Q)*$AC227/100)+
IF(ISBLANK($AD227),0, LOOKUP($AD227,[1]Skill!$A:$A,[1]Skill!$Q:$Q)*$AE227/100)+
IF(ISBLANK($AF227),0, LOOKUP($AF227,[1]Skill!$A:$A,[1]Skill!$Q:$Q)*$AG227/100)</f>
        <v>1120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4" t="str">
        <f t="shared" si="11"/>
        <v>0;0;0;0;0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</v>
      </c>
      <c r="AU227" s="21">
        <v>0</v>
      </c>
      <c r="AV227" s="21">
        <v>0.3</v>
      </c>
      <c r="AW227" s="21">
        <v>0</v>
      </c>
      <c r="AX227" s="4" t="str">
        <f t="shared" si="10"/>
        <v>0;0;0;0;0;0;0;0.3;0</v>
      </c>
      <c r="AY227" s="4">
        <v>6</v>
      </c>
      <c r="AZ227" s="4">
        <v>224</v>
      </c>
      <c r="BA227" s="4"/>
      <c r="BB227" s="21">
        <v>0</v>
      </c>
      <c r="BC227" s="22">
        <v>0</v>
      </c>
      <c r="BD227" s="30">
        <v>0.8</v>
      </c>
      <c r="BE227" s="22" t="s">
        <v>1255</v>
      </c>
    </row>
    <row r="228" spans="1:57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v>3</v>
      </c>
      <c r="I228" s="4">
        <v>4</v>
      </c>
      <c r="J228" s="4">
        <v>19</v>
      </c>
      <c r="K228" s="4">
        <v>-2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15">
        <f t="shared" si="9"/>
        <v>35.1</v>
      </c>
      <c r="T228" s="4">
        <v>10</v>
      </c>
      <c r="U228" s="4">
        <v>10</v>
      </c>
      <c r="V228" s="4" t="s">
        <v>245</v>
      </c>
      <c r="W228" s="4" t="s">
        <v>1167</v>
      </c>
      <c r="X228" s="43">
        <v>55000160</v>
      </c>
      <c r="Y228" s="21">
        <v>15</v>
      </c>
      <c r="Z228" s="21">
        <v>55000245</v>
      </c>
      <c r="AA228" s="21">
        <v>15</v>
      </c>
      <c r="AB228" s="21">
        <v>55010019</v>
      </c>
      <c r="AC228" s="21">
        <v>100</v>
      </c>
      <c r="AD228" s="21">
        <v>55010028</v>
      </c>
      <c r="AE228" s="21">
        <v>100</v>
      </c>
      <c r="AF228" s="21"/>
      <c r="AG228" s="21"/>
      <c r="AH228" s="21">
        <f>IF(ISBLANK($X228),0, LOOKUP($X228,[1]Skill!$A:$A,[1]Skill!$Q:$Q)*$Y228/100)+
IF(ISBLANK($Z228),0, LOOKUP($Z228,[1]Skill!$A:$A,[1]Skill!$Q:$Q)*$AA228/100)+
IF(ISBLANK($AB228),0, LOOKUP($AB228,[1]Skill!$A:$A,[1]Skill!$Q:$Q)*$AC228/100)+
IF(ISBLANK($AD228),0, LOOKUP($AD228,[1]Skill!$A:$A,[1]Skill!$Q:$Q)*$AE228/100)+
IF(ISBLANK($AF228),0, LOOKUP($AF228,[1]Skill!$A:$A,[1]Skill!$Q:$Q)*$AG228/100)</f>
        <v>1410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4" t="str">
        <f t="shared" si="11"/>
        <v>0;0;0;0;0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21">
        <v>0</v>
      </c>
      <c r="AW228" s="21">
        <v>0</v>
      </c>
      <c r="AX228" s="4" t="str">
        <f t="shared" si="10"/>
        <v>0;0;0;0;0;0;0;0;0</v>
      </c>
      <c r="AY228" s="4">
        <v>6</v>
      </c>
      <c r="AZ228" s="4">
        <v>225</v>
      </c>
      <c r="BA228" s="4"/>
      <c r="BB228" s="21">
        <v>0</v>
      </c>
      <c r="BC228" s="22">
        <v>0</v>
      </c>
      <c r="BD228" s="30">
        <v>0.52295080000000005</v>
      </c>
      <c r="BE228" s="22" t="s">
        <v>1255</v>
      </c>
    </row>
    <row r="229" spans="1:57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v>3</v>
      </c>
      <c r="I229" s="4">
        <v>14</v>
      </c>
      <c r="J229" s="4">
        <v>-13</v>
      </c>
      <c r="K229" s="4">
        <v>-3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15">
        <f t="shared" si="9"/>
        <v>6.1199999999999992</v>
      </c>
      <c r="T229" s="4">
        <v>10</v>
      </c>
      <c r="U229" s="4">
        <v>15</v>
      </c>
      <c r="V229" s="4" t="s">
        <v>24</v>
      </c>
      <c r="W229" s="4" t="s">
        <v>1168</v>
      </c>
      <c r="X229" s="43">
        <v>55000093</v>
      </c>
      <c r="Y229" s="21">
        <v>40</v>
      </c>
      <c r="Z229" s="21">
        <v>55000224</v>
      </c>
      <c r="AA229" s="21">
        <v>100</v>
      </c>
      <c r="AB229" s="21">
        <v>55010015</v>
      </c>
      <c r="AC229" s="21">
        <v>100</v>
      </c>
      <c r="AD229" s="21"/>
      <c r="AE229" s="21"/>
      <c r="AF229" s="21"/>
      <c r="AG229" s="21"/>
      <c r="AH229" s="21">
        <f>IF(ISBLANK($X229),0, LOOKUP($X229,[1]Skill!$A:$A,[1]Skill!$Q:$Q)*$Y229/100)+
IF(ISBLANK($Z229),0, LOOKUP($Z229,[1]Skill!$A:$A,[1]Skill!$Q:$Q)*$AA229/100)+
IF(ISBLANK($AB229),0, LOOKUP($AB229,[1]Skill!$A:$A,[1]Skill!$Q:$Q)*$AC229/100)+
IF(ISBLANK($AD229),0, LOOKUP($AD229,[1]Skill!$A:$A,[1]Skill!$Q:$Q)*$AE229/100)+
IF(ISBLANK($AF229),0, LOOKUP($AF229,[1]Skill!$A:$A,[1]Skill!$Q:$Q)*$AG229/100)</f>
        <v>812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4" t="str">
        <f t="shared" si="11"/>
        <v>0;0;0;0;0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21">
        <v>0</v>
      </c>
      <c r="AW229" s="21">
        <v>0</v>
      </c>
      <c r="AX229" s="4" t="str">
        <f t="shared" si="10"/>
        <v>0;0;0;0;0;0;0;0;0</v>
      </c>
      <c r="AY229" s="4">
        <v>6</v>
      </c>
      <c r="AZ229" s="4">
        <v>226</v>
      </c>
      <c r="BA229" s="4"/>
      <c r="BB229" s="21">
        <v>0</v>
      </c>
      <c r="BC229" s="22">
        <v>0</v>
      </c>
      <c r="BD229" s="30">
        <v>0.47540979999999999</v>
      </c>
      <c r="BE229" s="22" t="s">
        <v>1255</v>
      </c>
    </row>
    <row r="230" spans="1:57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v>1</v>
      </c>
      <c r="I230" s="4">
        <v>0</v>
      </c>
      <c r="J230" s="4">
        <v>10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15">
        <f t="shared" si="9"/>
        <v>21</v>
      </c>
      <c r="T230" s="4">
        <v>10</v>
      </c>
      <c r="U230" s="4">
        <v>0</v>
      </c>
      <c r="V230" s="4" t="s">
        <v>9</v>
      </c>
      <c r="W230" s="4" t="s">
        <v>1307</v>
      </c>
      <c r="X230" s="43">
        <v>55000225</v>
      </c>
      <c r="Y230" s="21">
        <v>100</v>
      </c>
      <c r="Z230" s="21">
        <v>55010016</v>
      </c>
      <c r="AA230" s="21">
        <v>100</v>
      </c>
      <c r="AB230" s="21"/>
      <c r="AC230" s="21"/>
      <c r="AD230" s="21"/>
      <c r="AE230" s="21"/>
      <c r="AF230" s="21"/>
      <c r="AG230" s="21"/>
      <c r="AH230" s="21">
        <f>IF(ISBLANK($X230),0, LOOKUP($X230,[1]Skill!$A:$A,[1]Skill!$Q:$Q)*$Y230/100)+
IF(ISBLANK($Z230),0, LOOKUP($Z230,[1]Skill!$A:$A,[1]Skill!$Q:$Q)*$AA230/100)+
IF(ISBLANK($AB230),0, LOOKUP($AB230,[1]Skill!$A:$A,[1]Skill!$Q:$Q)*$AC230/100)+
IF(ISBLANK($AD230),0, LOOKUP($AD230,[1]Skill!$A:$A,[1]Skill!$Q:$Q)*$AE230/100)+
IF(ISBLANK($AF230),0, LOOKUP($AF230,[1]Skill!$A:$A,[1]Skill!$Q:$Q)*$AG230/100)</f>
        <v>1100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4" t="str">
        <f t="shared" si="11"/>
        <v>0;0;0;0;0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21">
        <v>0</v>
      </c>
      <c r="AW230" s="21">
        <v>0</v>
      </c>
      <c r="AX230" s="4" t="str">
        <f t="shared" si="10"/>
        <v>0;0;0;0;0;0;0;0;0</v>
      </c>
      <c r="AY230" s="4">
        <v>6</v>
      </c>
      <c r="AZ230" s="4">
        <v>227</v>
      </c>
      <c r="BA230" s="4"/>
      <c r="BB230" s="21">
        <v>0</v>
      </c>
      <c r="BC230" s="22">
        <v>0</v>
      </c>
      <c r="BD230" s="30">
        <v>5.2459020000000002E-2</v>
      </c>
      <c r="BE230" s="22" t="s">
        <v>1255</v>
      </c>
    </row>
    <row r="231" spans="1:57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v>2</v>
      </c>
      <c r="I231" s="4">
        <v>-15</v>
      </c>
      <c r="J231" s="4">
        <v>9</v>
      </c>
      <c r="K231" s="4">
        <v>1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15">
        <f t="shared" si="9"/>
        <v>6</v>
      </c>
      <c r="T231" s="4">
        <v>10</v>
      </c>
      <c r="U231" s="4">
        <v>0</v>
      </c>
      <c r="V231" s="4" t="s">
        <v>9</v>
      </c>
      <c r="W231" s="4" t="s">
        <v>1308</v>
      </c>
      <c r="X231" s="43">
        <v>55000226</v>
      </c>
      <c r="Y231" s="21">
        <v>100</v>
      </c>
      <c r="Z231" s="21">
        <v>55010016</v>
      </c>
      <c r="AA231" s="21">
        <v>100</v>
      </c>
      <c r="AB231" s="21"/>
      <c r="AC231" s="21"/>
      <c r="AD231" s="21"/>
      <c r="AE231" s="21"/>
      <c r="AF231" s="21"/>
      <c r="AG231" s="21"/>
      <c r="AH231" s="21">
        <f>IF(ISBLANK($X231),0, LOOKUP($X231,[1]Skill!$A:$A,[1]Skill!$Q:$Q)*$Y231/100)+
IF(ISBLANK($Z231),0, LOOKUP($Z231,[1]Skill!$A:$A,[1]Skill!$Q:$Q)*$AA231/100)+
IF(ISBLANK($AB231),0, LOOKUP($AB231,[1]Skill!$A:$A,[1]Skill!$Q:$Q)*$AC231/100)+
IF(ISBLANK($AD231),0, LOOKUP($AD231,[1]Skill!$A:$A,[1]Skill!$Q:$Q)*$AE231/100)+
IF(ISBLANK($AF231),0, LOOKUP($AF231,[1]Skill!$A:$A,[1]Skill!$Q:$Q)*$AG231/100)</f>
        <v>1100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4" t="str">
        <f t="shared" si="11"/>
        <v>0;0;0;0;0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21">
        <v>0</v>
      </c>
      <c r="AW231" s="21">
        <v>0</v>
      </c>
      <c r="AX231" s="4" t="str">
        <f t="shared" si="10"/>
        <v>0;0;0;0;0;0;0;0;0</v>
      </c>
      <c r="AY231" s="4">
        <v>6</v>
      </c>
      <c r="AZ231" s="4">
        <v>228</v>
      </c>
      <c r="BA231" s="4"/>
      <c r="BB231" s="21">
        <v>0</v>
      </c>
      <c r="BC231" s="22">
        <v>0</v>
      </c>
      <c r="BD231" s="30">
        <v>5.4098359999999998E-2</v>
      </c>
      <c r="BE231" s="22" t="s">
        <v>1255</v>
      </c>
    </row>
    <row r="232" spans="1:57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v>1</v>
      </c>
      <c r="I232" s="4">
        <v>6</v>
      </c>
      <c r="J232" s="4">
        <v>18</v>
      </c>
      <c r="K232" s="4">
        <v>-2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15">
        <f t="shared" si="9"/>
        <v>28</v>
      </c>
      <c r="T232" s="4">
        <v>10</v>
      </c>
      <c r="U232" s="4">
        <v>0</v>
      </c>
      <c r="V232" s="4" t="s">
        <v>9</v>
      </c>
      <c r="W232" s="4" t="s">
        <v>1169</v>
      </c>
      <c r="X232" s="43">
        <v>55010016</v>
      </c>
      <c r="Y232" s="21">
        <v>100</v>
      </c>
      <c r="Z232" s="21"/>
      <c r="AA232" s="21"/>
      <c r="AB232" s="21"/>
      <c r="AC232" s="21"/>
      <c r="AD232" s="21"/>
      <c r="AE232" s="21"/>
      <c r="AF232" s="21"/>
      <c r="AG232" s="21"/>
      <c r="AH232" s="21">
        <f>IF(ISBLANK($X232),0, LOOKUP($X232,[1]Skill!$A:$A,[1]Skill!$Q:$Q)*$Y232/100)+
IF(ISBLANK($Z232),0, LOOKUP($Z232,[1]Skill!$A:$A,[1]Skill!$Q:$Q)*$AA232/100)+
IF(ISBLANK($AB232),0, LOOKUP($AB232,[1]Skill!$A:$A,[1]Skill!$Q:$Q)*$AC232/100)+
IF(ISBLANK($AD232),0, LOOKUP($AD232,[1]Skill!$A:$A,[1]Skill!$Q:$Q)*$AE232/100)+
IF(ISBLANK($AF232),0, LOOKUP($AF232,[1]Skill!$A:$A,[1]Skill!$Q:$Q)*$AG232/100)</f>
        <v>600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4" t="str">
        <f t="shared" si="11"/>
        <v>0;0;0;0;0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21">
        <v>0</v>
      </c>
      <c r="AW232" s="21">
        <v>0</v>
      </c>
      <c r="AX232" s="4" t="str">
        <f t="shared" si="10"/>
        <v>0;0;0;0;0;0;0;0;0</v>
      </c>
      <c r="AY232" s="4">
        <v>6</v>
      </c>
      <c r="AZ232" s="4">
        <v>229</v>
      </c>
      <c r="BA232" s="4"/>
      <c r="BB232" s="21">
        <v>0</v>
      </c>
      <c r="BC232" s="22">
        <v>0</v>
      </c>
      <c r="BD232" s="30">
        <v>3.9344259999999999E-2</v>
      </c>
      <c r="BE232" s="22" t="s">
        <v>1256</v>
      </c>
    </row>
    <row r="233" spans="1:57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v>3</v>
      </c>
      <c r="I233" s="4">
        <v>6</v>
      </c>
      <c r="J233" s="4">
        <v>16</v>
      </c>
      <c r="K233" s="4">
        <v>-1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15">
        <f t="shared" si="9"/>
        <v>30.32</v>
      </c>
      <c r="T233" s="4">
        <v>10</v>
      </c>
      <c r="U233" s="4">
        <v>10</v>
      </c>
      <c r="V233" s="4" t="s">
        <v>251</v>
      </c>
      <c r="W233" s="4" t="s">
        <v>1345</v>
      </c>
      <c r="X233" s="43">
        <v>55000120</v>
      </c>
      <c r="Y233" s="21">
        <v>20</v>
      </c>
      <c r="Z233" s="21">
        <v>55010007</v>
      </c>
      <c r="AA233" s="21">
        <v>100</v>
      </c>
      <c r="AB233" s="21"/>
      <c r="AC233" s="21"/>
      <c r="AD233" s="21"/>
      <c r="AE233" s="21"/>
      <c r="AF233" s="21"/>
      <c r="AG233" s="21"/>
      <c r="AH233" s="21">
        <f>IF(ISBLANK($X233),0, LOOKUP($X233,[1]Skill!$A:$A,[1]Skill!$Q:$Q)*$Y233/100)+
IF(ISBLANK($Z233),0, LOOKUP($Z233,[1]Skill!$A:$A,[1]Skill!$Q:$Q)*$AA233/100)+
IF(ISBLANK($AB233),0, LOOKUP($AB233,[1]Skill!$A:$A,[1]Skill!$Q:$Q)*$AC233/100)+
IF(ISBLANK($AD233),0, LOOKUP($AD233,[1]Skill!$A:$A,[1]Skill!$Q:$Q)*$AE233/100)+
IF(ISBLANK($AF233),0, LOOKUP($AF233,[1]Skill!$A:$A,[1]Skill!$Q:$Q)*$AG233/100)</f>
        <v>800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4" t="str">
        <f t="shared" si="11"/>
        <v>0;0;0;0;0</v>
      </c>
      <c r="AO233" s="21">
        <v>0</v>
      </c>
      <c r="AP233" s="21">
        <v>0</v>
      </c>
      <c r="AQ233" s="21">
        <v>0.3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21">
        <v>0</v>
      </c>
      <c r="AX233" s="4" t="str">
        <f t="shared" si="10"/>
        <v>0;0;0.3;0;0;0;0;0;0</v>
      </c>
      <c r="AY233" s="4">
        <v>6</v>
      </c>
      <c r="AZ233" s="4">
        <v>230</v>
      </c>
      <c r="BA233" s="4"/>
      <c r="BB233" s="21">
        <v>0</v>
      </c>
      <c r="BC233" s="22">
        <v>0</v>
      </c>
      <c r="BD233" s="30">
        <v>0.54426229999999998</v>
      </c>
      <c r="BE233" s="22" t="s">
        <v>1255</v>
      </c>
    </row>
    <row r="234" spans="1:57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v>5</v>
      </c>
      <c r="I234" s="4">
        <v>8</v>
      </c>
      <c r="J234" s="4">
        <v>14</v>
      </c>
      <c r="K234" s="4">
        <v>-2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15">
        <f t="shared" si="9"/>
        <v>23.12</v>
      </c>
      <c r="T234" s="4">
        <v>10</v>
      </c>
      <c r="U234" s="4">
        <v>15</v>
      </c>
      <c r="V234" s="4" t="s">
        <v>22</v>
      </c>
      <c r="W234" s="4" t="s">
        <v>1170</v>
      </c>
      <c r="X234" s="43">
        <v>55000002</v>
      </c>
      <c r="Y234" s="21">
        <v>100</v>
      </c>
      <c r="Z234" s="21">
        <v>55000235</v>
      </c>
      <c r="AA234" s="21">
        <v>100</v>
      </c>
      <c r="AB234" s="21"/>
      <c r="AC234" s="21"/>
      <c r="AD234" s="21"/>
      <c r="AE234" s="21"/>
      <c r="AF234" s="21"/>
      <c r="AG234" s="21"/>
      <c r="AH234" s="21">
        <f>IF(ISBLANK($X234),0, LOOKUP($X234,[1]Skill!$A:$A,[1]Skill!$Q:$Q)*$Y234/100)+
IF(ISBLANK($Z234),0, LOOKUP($Z234,[1]Skill!$A:$A,[1]Skill!$Q:$Q)*$AA234/100)+
IF(ISBLANK($AB234),0, LOOKUP($AB234,[1]Skill!$A:$A,[1]Skill!$Q:$Q)*$AC234/100)+
IF(ISBLANK($AD234),0, LOOKUP($AD234,[1]Skill!$A:$A,[1]Skill!$Q:$Q)*$AE234/100)+
IF(ISBLANK($AF234),0, LOOKUP($AF234,[1]Skill!$A:$A,[1]Skill!$Q:$Q)*$AG234/100)</f>
        <v>180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4" t="str">
        <f t="shared" si="11"/>
        <v>0;0;0;0;0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0</v>
      </c>
      <c r="AW234" s="21">
        <v>0.3</v>
      </c>
      <c r="AX234" s="4" t="str">
        <f t="shared" si="10"/>
        <v>0;0;0;0;0;0;0;0;0.3</v>
      </c>
      <c r="AY234" s="4">
        <v>6</v>
      </c>
      <c r="AZ234" s="4">
        <v>231</v>
      </c>
      <c r="BA234" s="4"/>
      <c r="BB234" s="21">
        <v>0</v>
      </c>
      <c r="BC234" s="22">
        <v>0</v>
      </c>
      <c r="BD234" s="30">
        <v>0.8573771</v>
      </c>
      <c r="BE234" s="22" t="s">
        <v>1255</v>
      </c>
    </row>
    <row r="235" spans="1:57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v>3</v>
      </c>
      <c r="I235" s="4">
        <v>0</v>
      </c>
      <c r="J235" s="4">
        <v>13</v>
      </c>
      <c r="K235" s="4">
        <v>-2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15">
        <f t="shared" si="9"/>
        <v>18.8</v>
      </c>
      <c r="T235" s="4">
        <v>10</v>
      </c>
      <c r="U235" s="4">
        <v>0</v>
      </c>
      <c r="V235" s="4" t="s">
        <v>6</v>
      </c>
      <c r="W235" s="4" t="s">
        <v>1171</v>
      </c>
      <c r="X235" s="43">
        <v>55000087</v>
      </c>
      <c r="Y235" s="21">
        <v>30</v>
      </c>
      <c r="Z235" s="21">
        <v>55000237</v>
      </c>
      <c r="AA235" s="21">
        <v>100</v>
      </c>
      <c r="AB235" s="21">
        <v>55010019</v>
      </c>
      <c r="AC235" s="21">
        <v>100</v>
      </c>
      <c r="AD235" s="21"/>
      <c r="AE235" s="21"/>
      <c r="AF235" s="21"/>
      <c r="AG235" s="21"/>
      <c r="AH235" s="21">
        <f>IF(ISBLANK($X235),0, LOOKUP($X235,[1]Skill!$A:$A,[1]Skill!$Q:$Q)*$Y235/100)+
IF(ISBLANK($Z235),0, LOOKUP($Z235,[1]Skill!$A:$A,[1]Skill!$Q:$Q)*$AA235/100)+
IF(ISBLANK($AB235),0, LOOKUP($AB235,[1]Skill!$A:$A,[1]Skill!$Q:$Q)*$AC235/100)+
IF(ISBLANK($AD235),0, LOOKUP($AD235,[1]Skill!$A:$A,[1]Skill!$Q:$Q)*$AE235/100)+
IF(ISBLANK($AF235),0, LOOKUP($AF235,[1]Skill!$A:$A,[1]Skill!$Q:$Q)*$AG235/100)</f>
        <v>780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4" t="str">
        <f t="shared" si="11"/>
        <v>0;0;0;0;0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21">
        <v>0</v>
      </c>
      <c r="AW235" s="21">
        <v>0</v>
      </c>
      <c r="AX235" s="4" t="str">
        <f t="shared" si="10"/>
        <v>0;0;0;0;0;0;0;0;0</v>
      </c>
      <c r="AY235" s="4">
        <v>6</v>
      </c>
      <c r="AZ235" s="4">
        <v>232</v>
      </c>
      <c r="BA235" s="4"/>
      <c r="BB235" s="21">
        <v>0</v>
      </c>
      <c r="BC235" s="22">
        <v>0</v>
      </c>
      <c r="BD235" s="30">
        <v>0.595082</v>
      </c>
      <c r="BE235" s="22" t="s">
        <v>1255</v>
      </c>
    </row>
    <row r="236" spans="1:57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v>3</v>
      </c>
      <c r="I236" s="4">
        <v>8</v>
      </c>
      <c r="J236" s="4">
        <v>3</v>
      </c>
      <c r="K236" s="4">
        <v>-1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15">
        <f t="shared" si="9"/>
        <v>10.3</v>
      </c>
      <c r="T236" s="4">
        <v>10</v>
      </c>
      <c r="U236" s="4">
        <v>15</v>
      </c>
      <c r="V236" s="4" t="s">
        <v>12</v>
      </c>
      <c r="W236" s="4" t="s">
        <v>1172</v>
      </c>
      <c r="X236" s="43">
        <v>55000237</v>
      </c>
      <c r="Y236" s="21">
        <v>100</v>
      </c>
      <c r="Z236" s="21">
        <v>55000241</v>
      </c>
      <c r="AA236" s="21">
        <v>100</v>
      </c>
      <c r="AB236" s="21"/>
      <c r="AC236" s="21"/>
      <c r="AD236" s="21"/>
      <c r="AE236" s="21"/>
      <c r="AF236" s="21"/>
      <c r="AG236" s="21"/>
      <c r="AH236" s="21">
        <f>IF(ISBLANK($X236),0, LOOKUP($X236,[1]Skill!$A:$A,[1]Skill!$Q:$Q)*$Y236/100)+
IF(ISBLANK($Z236),0, LOOKUP($Z236,[1]Skill!$A:$A,[1]Skill!$Q:$Q)*$AA236/100)+
IF(ISBLANK($AB236),0, LOOKUP($AB236,[1]Skill!$A:$A,[1]Skill!$Q:$Q)*$AC236/100)+
IF(ISBLANK($AD236),0, LOOKUP($AD236,[1]Skill!$A:$A,[1]Skill!$Q:$Q)*$AE236/100)+
IF(ISBLANK($AF236),0, LOOKUP($AF236,[1]Skill!$A:$A,[1]Skill!$Q:$Q)*$AG236/100)</f>
        <v>30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4" t="str">
        <f t="shared" si="11"/>
        <v>0;0;0;0;0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21">
        <v>0</v>
      </c>
      <c r="AW236" s="21">
        <v>0</v>
      </c>
      <c r="AX236" s="4" t="str">
        <f t="shared" si="10"/>
        <v>0;0;0;0;0;0;0;0;0</v>
      </c>
      <c r="AY236" s="4">
        <v>6</v>
      </c>
      <c r="AZ236" s="4">
        <v>233</v>
      </c>
      <c r="BA236" s="4"/>
      <c r="BB236" s="21">
        <v>0</v>
      </c>
      <c r="BC236" s="22">
        <v>0</v>
      </c>
      <c r="BD236" s="30">
        <v>0.47704920000000001</v>
      </c>
      <c r="BE236" s="22" t="s">
        <v>1255</v>
      </c>
    </row>
    <row r="237" spans="1:57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v>4</v>
      </c>
      <c r="I237" s="4">
        <v>-8</v>
      </c>
      <c r="J237" s="4">
        <v>18</v>
      </c>
      <c r="K237" s="4">
        <v>3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15">
        <f t="shared" si="9"/>
        <v>27.7</v>
      </c>
      <c r="T237" s="4">
        <v>10</v>
      </c>
      <c r="U237" s="4">
        <v>15</v>
      </c>
      <c r="V237" s="4" t="s">
        <v>2</v>
      </c>
      <c r="W237" s="4" t="s">
        <v>1173</v>
      </c>
      <c r="X237" s="43">
        <v>55000003</v>
      </c>
      <c r="Y237" s="21">
        <v>100</v>
      </c>
      <c r="Z237" s="21">
        <v>55000060</v>
      </c>
      <c r="AA237" s="21">
        <v>100</v>
      </c>
      <c r="AB237" s="21">
        <v>55000238</v>
      </c>
      <c r="AC237" s="21">
        <v>25</v>
      </c>
      <c r="AD237" s="21">
        <v>55010004</v>
      </c>
      <c r="AE237" s="21">
        <v>100</v>
      </c>
      <c r="AF237" s="21"/>
      <c r="AG237" s="21"/>
      <c r="AH237" s="21">
        <f>IF(ISBLANK($X237),0, LOOKUP($X237,[1]Skill!$A:$A,[1]Skill!$Q:$Q)*$Y237/100)+
IF(ISBLANK($Z237),0, LOOKUP($Z237,[1]Skill!$A:$A,[1]Skill!$Q:$Q)*$AA237/100)+
IF(ISBLANK($AB237),0, LOOKUP($AB237,[1]Skill!$A:$A,[1]Skill!$Q:$Q)*$AC237/100)+
IF(ISBLANK($AD237),0, LOOKUP($AD237,[1]Skill!$A:$A,[1]Skill!$Q:$Q)*$AE237/100)+
IF(ISBLANK($AF237),0, LOOKUP($AF237,[1]Skill!$A:$A,[1]Skill!$Q:$Q)*$AG237/100)</f>
        <v>1470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4" t="str">
        <f t="shared" si="11"/>
        <v>0;0;0;0;0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21">
        <v>0</v>
      </c>
      <c r="AW237" s="21">
        <v>0</v>
      </c>
      <c r="AX237" s="4" t="str">
        <f t="shared" si="10"/>
        <v>0;0;0;0;0;0;0;0;0</v>
      </c>
      <c r="AY237" s="4">
        <v>6</v>
      </c>
      <c r="AZ237" s="4">
        <v>234</v>
      </c>
      <c r="BA237" s="4"/>
      <c r="BB237" s="21">
        <v>0</v>
      </c>
      <c r="BC237" s="22">
        <v>0</v>
      </c>
      <c r="BD237" s="30">
        <v>0.70327870000000003</v>
      </c>
      <c r="BE237" s="22" t="s">
        <v>1255</v>
      </c>
    </row>
    <row r="238" spans="1:57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v>2</v>
      </c>
      <c r="I238" s="4">
        <v>4</v>
      </c>
      <c r="J238" s="4">
        <v>4</v>
      </c>
      <c r="K238" s="9">
        <v>-7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15">
        <f t="shared" si="9"/>
        <v>8.8000000000000007</v>
      </c>
      <c r="T238" s="4">
        <v>10</v>
      </c>
      <c r="U238" s="4">
        <v>25</v>
      </c>
      <c r="V238" s="4" t="s">
        <v>4</v>
      </c>
      <c r="W238" s="7" t="s">
        <v>1174</v>
      </c>
      <c r="X238" s="43">
        <v>55000033</v>
      </c>
      <c r="Y238" s="21">
        <v>30</v>
      </c>
      <c r="Z238" s="21">
        <v>55010008</v>
      </c>
      <c r="AA238" s="21">
        <v>100</v>
      </c>
      <c r="AB238" s="21"/>
      <c r="AC238" s="21"/>
      <c r="AD238" s="21"/>
      <c r="AE238" s="21"/>
      <c r="AF238" s="21"/>
      <c r="AG238" s="21"/>
      <c r="AH238" s="21">
        <f>IF(ISBLANK($X238),0, LOOKUP($X238,[1]Skill!$A:$A,[1]Skill!$Q:$Q)*$Y238/100)+
IF(ISBLANK($Z238),0, LOOKUP($Z238,[1]Skill!$A:$A,[1]Skill!$Q:$Q)*$AA238/100)+
IF(ISBLANK($AB238),0, LOOKUP($AB238,[1]Skill!$A:$A,[1]Skill!$Q:$Q)*$AC238/100)+
IF(ISBLANK($AD238),0, LOOKUP($AD238,[1]Skill!$A:$A,[1]Skill!$Q:$Q)*$AE238/100)+
IF(ISBLANK($AF238),0, LOOKUP($AF238,[1]Skill!$A:$A,[1]Skill!$Q:$Q)*$AG238/100)</f>
        <v>780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4" t="str">
        <f t="shared" si="11"/>
        <v>0;0;0;0;0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21">
        <v>0</v>
      </c>
      <c r="AW238" s="21">
        <v>0</v>
      </c>
      <c r="AX238" s="4" t="str">
        <f t="shared" si="10"/>
        <v>0;0;0;0;0;0;0;0;0</v>
      </c>
      <c r="AY238" s="4">
        <v>6</v>
      </c>
      <c r="AZ238" s="4">
        <v>235</v>
      </c>
      <c r="BA238" s="4"/>
      <c r="BB238" s="21">
        <v>0</v>
      </c>
      <c r="BC238" s="22">
        <v>0</v>
      </c>
      <c r="BD238" s="30">
        <v>9.3442629999999999E-2</v>
      </c>
      <c r="BE238" s="22" t="s">
        <v>1255</v>
      </c>
    </row>
    <row r="239" spans="1:57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v>4</v>
      </c>
      <c r="I239" s="4">
        <v>-7</v>
      </c>
      <c r="J239" s="4">
        <v>0</v>
      </c>
      <c r="K239" s="4">
        <v>-3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15">
        <f t="shared" si="9"/>
        <v>-5.9</v>
      </c>
      <c r="T239" s="4">
        <v>10</v>
      </c>
      <c r="U239" s="4">
        <v>15</v>
      </c>
      <c r="V239" s="4" t="s">
        <v>4</v>
      </c>
      <c r="W239" s="4" t="s">
        <v>1175</v>
      </c>
      <c r="X239" s="43">
        <v>55000199</v>
      </c>
      <c r="Y239" s="21">
        <v>35</v>
      </c>
      <c r="Z239" s="21">
        <v>55000238</v>
      </c>
      <c r="AA239" s="21">
        <v>20</v>
      </c>
      <c r="AB239" s="21"/>
      <c r="AC239" s="21"/>
      <c r="AD239" s="21"/>
      <c r="AE239" s="21"/>
      <c r="AF239" s="21"/>
      <c r="AG239" s="21"/>
      <c r="AH239" s="21">
        <f>IF(ISBLANK($X239),0, LOOKUP($X239,[1]Skill!$A:$A,[1]Skill!$Q:$Q)*$Y239/100)+
IF(ISBLANK($Z239),0, LOOKUP($Z239,[1]Skill!$A:$A,[1]Skill!$Q:$Q)*$AA239/100)+
IF(ISBLANK($AB239),0, LOOKUP($AB239,[1]Skill!$A:$A,[1]Skill!$Q:$Q)*$AC239/100)+
IF(ISBLANK($AD239),0, LOOKUP($AD239,[1]Skill!$A:$A,[1]Skill!$Q:$Q)*$AE239/100)+
IF(ISBLANK($AF239),0, LOOKUP($AF239,[1]Skill!$A:$A,[1]Skill!$Q:$Q)*$AG239/100)</f>
        <v>410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4" t="str">
        <f t="shared" si="11"/>
        <v>0;0;0;0;0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21">
        <v>0</v>
      </c>
      <c r="AW239" s="21">
        <v>0</v>
      </c>
      <c r="AX239" s="4" t="str">
        <f t="shared" si="10"/>
        <v>0;0;0;0;0;0;0;0;0</v>
      </c>
      <c r="AY239" s="4">
        <v>6</v>
      </c>
      <c r="AZ239" s="4">
        <v>236</v>
      </c>
      <c r="BA239" s="4"/>
      <c r="BB239" s="21">
        <v>0</v>
      </c>
      <c r="BC239" s="22">
        <v>0</v>
      </c>
      <c r="BD239" s="30">
        <v>0.77377050000000003</v>
      </c>
      <c r="BE239" s="22" t="s">
        <v>1255</v>
      </c>
    </row>
    <row r="240" spans="1:57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v>3</v>
      </c>
      <c r="I240" s="4">
        <v>14</v>
      </c>
      <c r="J240" s="4">
        <v>7</v>
      </c>
      <c r="K240" s="4">
        <v>1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15">
        <f t="shared" si="9"/>
        <v>29.32</v>
      </c>
      <c r="T240" s="4">
        <v>10</v>
      </c>
      <c r="U240" s="4">
        <v>15</v>
      </c>
      <c r="V240" s="4" t="s">
        <v>2</v>
      </c>
      <c r="W240" s="4" t="s">
        <v>1346</v>
      </c>
      <c r="X240" s="43">
        <v>55000006</v>
      </c>
      <c r="Y240" s="21">
        <v>100</v>
      </c>
      <c r="Z240" s="21">
        <v>55000223</v>
      </c>
      <c r="AA240" s="21">
        <v>100</v>
      </c>
      <c r="AB240" s="21">
        <v>55010002</v>
      </c>
      <c r="AC240" s="21">
        <v>100</v>
      </c>
      <c r="AD240" s="21"/>
      <c r="AE240" s="21"/>
      <c r="AF240" s="21"/>
      <c r="AG240" s="21"/>
      <c r="AH240" s="21">
        <f>IF(ISBLANK($X240),0, LOOKUP($X240,[1]Skill!$A:$A,[1]Skill!$Q:$Q)*$Y240/100)+
IF(ISBLANK($Z240),0, LOOKUP($Z240,[1]Skill!$A:$A,[1]Skill!$Q:$Q)*$AA240/100)+
IF(ISBLANK($AB240),0, LOOKUP($AB240,[1]Skill!$A:$A,[1]Skill!$Q:$Q)*$AC240/100)+
IF(ISBLANK($AD240),0, LOOKUP($AD240,[1]Skill!$A:$A,[1]Skill!$Q:$Q)*$AE240/100)+
IF(ISBLANK($AF240),0, LOOKUP($AF240,[1]Skill!$A:$A,[1]Skill!$Q:$Q)*$AG240/100)</f>
        <v>732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4" t="str">
        <f t="shared" si="11"/>
        <v>0;0;0;0;0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21">
        <v>0</v>
      </c>
      <c r="AW240" s="21">
        <v>0</v>
      </c>
      <c r="AX240" s="4" t="str">
        <f t="shared" si="10"/>
        <v>0;0;0;0;0;0;0;0;0</v>
      </c>
      <c r="AY240" s="4">
        <v>6</v>
      </c>
      <c r="AZ240" s="4">
        <v>237</v>
      </c>
      <c r="BA240" s="4"/>
      <c r="BB240" s="21">
        <v>0</v>
      </c>
      <c r="BC240" s="22">
        <v>0</v>
      </c>
      <c r="BD240" s="30">
        <v>0.63934429999999998</v>
      </c>
      <c r="BE240" s="22" t="s">
        <v>1255</v>
      </c>
    </row>
    <row r="241" spans="1:57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v>6</v>
      </c>
      <c r="I241" s="4">
        <v>-3</v>
      </c>
      <c r="J241" s="4">
        <v>-10</v>
      </c>
      <c r="K241" s="9">
        <v>-11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15">
        <f t="shared" si="9"/>
        <v>-9.1690000000000005</v>
      </c>
      <c r="T241" s="4">
        <v>10</v>
      </c>
      <c r="U241" s="4">
        <v>20</v>
      </c>
      <c r="V241" s="4" t="s">
        <v>16</v>
      </c>
      <c r="W241" s="4" t="s">
        <v>1176</v>
      </c>
      <c r="X241" s="43">
        <v>55000216</v>
      </c>
      <c r="Y241" s="21">
        <v>70</v>
      </c>
      <c r="Z241" s="21">
        <v>55000234</v>
      </c>
      <c r="AA241" s="21">
        <v>70</v>
      </c>
      <c r="AB241" s="21">
        <v>55000255</v>
      </c>
      <c r="AC241" s="21">
        <v>100</v>
      </c>
      <c r="AD241" s="21">
        <v>55000279</v>
      </c>
      <c r="AE241" s="21">
        <v>50</v>
      </c>
      <c r="AF241" s="21"/>
      <c r="AG241" s="21"/>
      <c r="AH241" s="21">
        <f>IF(ISBLANK($X241),0, LOOKUP($X241,[1]Skill!$A:$A,[1]Skill!$Q:$Q)*$Y241/100)+
IF(ISBLANK($Z241),0, LOOKUP($Z241,[1]Skill!$A:$A,[1]Skill!$Q:$Q)*$AA241/100)+
IF(ISBLANK($AB241),0, LOOKUP($AB241,[1]Skill!$A:$A,[1]Skill!$Q:$Q)*$AC241/100)+
IF(ISBLANK($AD241),0, LOOKUP($AD241,[1]Skill!$A:$A,[1]Skill!$Q:$Q)*$AE241/100)+
IF(ISBLANK($AF241),0, LOOKUP($AF241,[1]Skill!$A:$A,[1]Skill!$Q:$Q)*$AG241/100)</f>
        <v>1483.1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4" t="str">
        <f t="shared" si="11"/>
        <v>0;0;0;0;0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21">
        <v>0</v>
      </c>
      <c r="AX241" s="4" t="str">
        <f t="shared" si="10"/>
        <v>0;0;0;0;0;0;0;0;0</v>
      </c>
      <c r="AY241" s="4">
        <v>3</v>
      </c>
      <c r="AZ241" s="4">
        <v>238</v>
      </c>
      <c r="BA241" s="4"/>
      <c r="BB241" s="21">
        <v>0</v>
      </c>
      <c r="BC241" s="22">
        <v>0</v>
      </c>
      <c r="BD241" s="30">
        <v>0.89016399999999996</v>
      </c>
      <c r="BE241" s="22" t="s">
        <v>1255</v>
      </c>
    </row>
    <row r="242" spans="1:57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v>3</v>
      </c>
      <c r="I242" s="4">
        <v>7</v>
      </c>
      <c r="J242" s="4">
        <v>-7</v>
      </c>
      <c r="K242" s="4">
        <v>-1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15">
        <f t="shared" si="9"/>
        <v>0.32000000000000006</v>
      </c>
      <c r="T242" s="4">
        <v>10</v>
      </c>
      <c r="U242" s="4">
        <v>20</v>
      </c>
      <c r="V242" s="4" t="s">
        <v>4</v>
      </c>
      <c r="W242" s="4" t="s">
        <v>1177</v>
      </c>
      <c r="X242" s="43">
        <v>55000010</v>
      </c>
      <c r="Y242" s="21">
        <v>100</v>
      </c>
      <c r="Z242" s="21">
        <v>55000014</v>
      </c>
      <c r="AA242" s="21">
        <v>100</v>
      </c>
      <c r="AB242" s="21"/>
      <c r="AC242" s="21"/>
      <c r="AD242" s="21"/>
      <c r="AE242" s="21"/>
      <c r="AF242" s="21"/>
      <c r="AG242" s="21"/>
      <c r="AH242" s="21">
        <f>IF(ISBLANK($X242),0, LOOKUP($X242,[1]Skill!$A:$A,[1]Skill!$Q:$Q)*$Y242/100)+
IF(ISBLANK($Z242),0, LOOKUP($Z242,[1]Skill!$A:$A,[1]Skill!$Q:$Q)*$AA242/100)+
IF(ISBLANK($AB242),0, LOOKUP($AB242,[1]Skill!$A:$A,[1]Skill!$Q:$Q)*$AC242/100)+
IF(ISBLANK($AD242),0, LOOKUP($AD242,[1]Skill!$A:$A,[1]Skill!$Q:$Q)*$AE242/100)+
IF(ISBLANK($AF242),0, LOOKUP($AF242,[1]Skill!$A:$A,[1]Skill!$Q:$Q)*$AG242/100)</f>
        <v>132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4" t="str">
        <f t="shared" si="11"/>
        <v>0;0;0;0;0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21">
        <v>0</v>
      </c>
      <c r="AW242" s="21">
        <v>0</v>
      </c>
      <c r="AX242" s="4" t="str">
        <f t="shared" si="10"/>
        <v>0;0;0;0;0;0;0;0;0</v>
      </c>
      <c r="AY242" s="4">
        <v>6</v>
      </c>
      <c r="AZ242" s="4">
        <v>239</v>
      </c>
      <c r="BA242" s="4"/>
      <c r="BB242" s="21">
        <v>0</v>
      </c>
      <c r="BC242" s="22">
        <v>0</v>
      </c>
      <c r="BD242" s="30">
        <v>0.51311479999999998</v>
      </c>
      <c r="BE242" s="22" t="s">
        <v>1255</v>
      </c>
    </row>
    <row r="243" spans="1:57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v>3</v>
      </c>
      <c r="I243" s="4">
        <v>7</v>
      </c>
      <c r="J243" s="4">
        <v>9</v>
      </c>
      <c r="K243" s="4">
        <v>-3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15">
        <f t="shared" si="9"/>
        <v>29.799999999999997</v>
      </c>
      <c r="T243" s="4">
        <v>30</v>
      </c>
      <c r="U243" s="4">
        <v>10</v>
      </c>
      <c r="V243" s="4" t="s">
        <v>220</v>
      </c>
      <c r="W243" s="4" t="s">
        <v>1178</v>
      </c>
      <c r="X243" s="43">
        <v>55000037</v>
      </c>
      <c r="Y243" s="21">
        <v>50</v>
      </c>
      <c r="Z243" s="21">
        <v>55000256</v>
      </c>
      <c r="AA243" s="21">
        <v>100</v>
      </c>
      <c r="AB243" s="21">
        <v>55000257</v>
      </c>
      <c r="AC243" s="21">
        <v>100</v>
      </c>
      <c r="AD243" s="21">
        <v>55010017</v>
      </c>
      <c r="AE243" s="21">
        <v>100</v>
      </c>
      <c r="AF243" s="21">
        <v>55010028</v>
      </c>
      <c r="AG243" s="21">
        <v>100</v>
      </c>
      <c r="AH243" s="21">
        <f>IF(ISBLANK($X243),0, LOOKUP($X243,[1]Skill!$A:$A,[1]Skill!$Q:$Q)*$Y243/100)+
IF(ISBLANK($Z243),0, LOOKUP($Z243,[1]Skill!$A:$A,[1]Skill!$Q:$Q)*$AA243/100)+
IF(ISBLANK($AB243),0, LOOKUP($AB243,[1]Skill!$A:$A,[1]Skill!$Q:$Q)*$AC243/100)+
IF(ISBLANK($AD243),0, LOOKUP($AD243,[1]Skill!$A:$A,[1]Skill!$Q:$Q)*$AE243/100)+
IF(ISBLANK($AF243),0, LOOKUP($AF243,[1]Skill!$A:$A,[1]Skill!$Q:$Q)*$AG243/100)</f>
        <v>1680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4" t="str">
        <f t="shared" si="11"/>
        <v>0;0;0;0;0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21">
        <v>0</v>
      </c>
      <c r="AW243" s="21">
        <v>0</v>
      </c>
      <c r="AX243" s="4" t="str">
        <f t="shared" si="10"/>
        <v>0;0;0;0;0;0;0;0;0</v>
      </c>
      <c r="AY243" s="4">
        <v>6</v>
      </c>
      <c r="AZ243" s="4">
        <v>240</v>
      </c>
      <c r="BA243" s="4"/>
      <c r="BB243" s="21">
        <v>0</v>
      </c>
      <c r="BC243" s="22">
        <v>0</v>
      </c>
      <c r="BD243" s="30">
        <v>0.54590170000000005</v>
      </c>
      <c r="BE243" s="22" t="s">
        <v>1255</v>
      </c>
    </row>
    <row r="244" spans="1:57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v>3</v>
      </c>
      <c r="I244" s="4">
        <v>17</v>
      </c>
      <c r="J244" s="4">
        <v>6</v>
      </c>
      <c r="K244" s="4">
        <v>-2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15">
        <f t="shared" si="9"/>
        <v>35.5</v>
      </c>
      <c r="T244" s="4">
        <v>10</v>
      </c>
      <c r="U244" s="4">
        <v>25</v>
      </c>
      <c r="V244" s="4" t="s">
        <v>2</v>
      </c>
      <c r="W244" s="4" t="s">
        <v>1347</v>
      </c>
      <c r="X244" s="43">
        <v>55000131</v>
      </c>
      <c r="Y244" s="21">
        <v>50</v>
      </c>
      <c r="Z244" s="21">
        <v>55010002</v>
      </c>
      <c r="AA244" s="21">
        <v>100</v>
      </c>
      <c r="AB244" s="21">
        <v>55010004</v>
      </c>
      <c r="AC244" s="21">
        <v>100</v>
      </c>
      <c r="AD244" s="21"/>
      <c r="AE244" s="21"/>
      <c r="AF244" s="21"/>
      <c r="AG244" s="21"/>
      <c r="AH244" s="21">
        <f>IF(ISBLANK($X244),0, LOOKUP($X244,[1]Skill!$A:$A,[1]Skill!$Q:$Q)*$Y244/100)+
IF(ISBLANK($Z244),0, LOOKUP($Z244,[1]Skill!$A:$A,[1]Skill!$Q:$Q)*$AA244/100)+
IF(ISBLANK($AB244),0, LOOKUP($AB244,[1]Skill!$A:$A,[1]Skill!$Q:$Q)*$AC244/100)+
IF(ISBLANK($AD244),0, LOOKUP($AD244,[1]Skill!$A:$A,[1]Skill!$Q:$Q)*$AE244/100)+
IF(ISBLANK($AF244),0, LOOKUP($AF244,[1]Skill!$A:$A,[1]Skill!$Q:$Q)*$AG244/100)</f>
        <v>1450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4" t="str">
        <f t="shared" si="11"/>
        <v>0;0;0;0;0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21">
        <v>0</v>
      </c>
      <c r="AW244" s="21">
        <v>0</v>
      </c>
      <c r="AX244" s="4" t="str">
        <f t="shared" si="10"/>
        <v>0;0;0;0;0;0;0;0;0</v>
      </c>
      <c r="AY244" s="4">
        <v>6</v>
      </c>
      <c r="AZ244" s="4">
        <v>241</v>
      </c>
      <c r="BA244" s="4"/>
      <c r="BB244" s="21">
        <v>0</v>
      </c>
      <c r="BC244" s="22">
        <v>0</v>
      </c>
      <c r="BD244" s="30">
        <v>0.62131150000000002</v>
      </c>
      <c r="BE244" s="22" t="s">
        <v>1255</v>
      </c>
    </row>
    <row r="245" spans="1:57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v>6</v>
      </c>
      <c r="I245" s="4">
        <v>-8</v>
      </c>
      <c r="J245" s="4">
        <v>0</v>
      </c>
      <c r="K245" s="4">
        <v>-2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15">
        <f t="shared" si="9"/>
        <v>-0.84999999999999964</v>
      </c>
      <c r="T245" s="4">
        <v>10</v>
      </c>
      <c r="U245" s="4">
        <v>20</v>
      </c>
      <c r="V245" s="4" t="s">
        <v>69</v>
      </c>
      <c r="W245" s="4" t="s">
        <v>1348</v>
      </c>
      <c r="X245" s="43">
        <v>55000131</v>
      </c>
      <c r="Y245" s="21">
        <v>50</v>
      </c>
      <c r="Z245" s="21">
        <v>55000208</v>
      </c>
      <c r="AA245" s="21">
        <v>70</v>
      </c>
      <c r="AB245" s="21">
        <v>55000253</v>
      </c>
      <c r="AC245" s="21">
        <v>100</v>
      </c>
      <c r="AD245" s="21">
        <v>55010004</v>
      </c>
      <c r="AE245" s="21">
        <v>100</v>
      </c>
      <c r="AF245" s="21"/>
      <c r="AG245" s="21"/>
      <c r="AH245" s="21">
        <f>IF(ISBLANK($X245),0, LOOKUP($X245,[1]Skill!$A:$A,[1]Skill!$Q:$Q)*$Y245/100)+
IF(ISBLANK($Z245),0, LOOKUP($Z245,[1]Skill!$A:$A,[1]Skill!$Q:$Q)*$AA245/100)+
IF(ISBLANK($AB245),0, LOOKUP($AB245,[1]Skill!$A:$A,[1]Skill!$Q:$Q)*$AC245/100)+
IF(ISBLANK($AD245),0, LOOKUP($AD245,[1]Skill!$A:$A,[1]Skill!$Q:$Q)*$AE245/100)+
IF(ISBLANK($AF245),0, LOOKUP($AF245,[1]Skill!$A:$A,[1]Skill!$Q:$Q)*$AG245/100)</f>
        <v>915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4" t="str">
        <f t="shared" si="11"/>
        <v>0;0;0;0;0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21">
        <v>0</v>
      </c>
      <c r="AW245" s="21">
        <v>0</v>
      </c>
      <c r="AX245" s="4" t="str">
        <f t="shared" si="10"/>
        <v>0;0;0;0;0;0;0;0;0</v>
      </c>
      <c r="AY245" s="4">
        <v>4</v>
      </c>
      <c r="AZ245" s="4">
        <v>242</v>
      </c>
      <c r="BA245" s="4"/>
      <c r="BB245" s="21">
        <v>0</v>
      </c>
      <c r="BC245" s="22">
        <v>0</v>
      </c>
      <c r="BD245" s="30">
        <v>0.84590169999999998</v>
      </c>
      <c r="BE245" s="22" t="s">
        <v>1255</v>
      </c>
    </row>
    <row r="246" spans="1:57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v>6</v>
      </c>
      <c r="I246" s="4">
        <v>-1</v>
      </c>
      <c r="J246" s="4">
        <v>15</v>
      </c>
      <c r="K246" s="4">
        <v>-7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15">
        <f t="shared" si="9"/>
        <v>12</v>
      </c>
      <c r="T246" s="4">
        <v>10</v>
      </c>
      <c r="U246" s="4">
        <v>10</v>
      </c>
      <c r="V246" s="4" t="s">
        <v>251</v>
      </c>
      <c r="W246" s="4" t="s">
        <v>1309</v>
      </c>
      <c r="X246" s="43">
        <v>55000216</v>
      </c>
      <c r="Y246" s="21">
        <v>100</v>
      </c>
      <c r="Z246" s="21"/>
      <c r="AA246" s="21"/>
      <c r="AB246" s="21"/>
      <c r="AC246" s="21"/>
      <c r="AD246" s="21"/>
      <c r="AE246" s="21"/>
      <c r="AF246" s="21"/>
      <c r="AG246" s="21"/>
      <c r="AH246" s="21">
        <f>IF(ISBLANK($X246),0, LOOKUP($X246,[1]Skill!$A:$A,[1]Skill!$Q:$Q)*$Y246/100)+
IF(ISBLANK($Z246),0, LOOKUP($Z246,[1]Skill!$A:$A,[1]Skill!$Q:$Q)*$AA246/100)+
IF(ISBLANK($AB246),0, LOOKUP($AB246,[1]Skill!$A:$A,[1]Skill!$Q:$Q)*$AC246/100)+
IF(ISBLANK($AD246),0, LOOKUP($AD246,[1]Skill!$A:$A,[1]Skill!$Q:$Q)*$AE246/100)+
IF(ISBLANK($AF246),0, LOOKUP($AF246,[1]Skill!$A:$A,[1]Skill!$Q:$Q)*$AG246/100)</f>
        <v>500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4" t="str">
        <f t="shared" si="11"/>
        <v>0;0;0;0;0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21">
        <v>0</v>
      </c>
      <c r="AW246" s="21">
        <v>0</v>
      </c>
      <c r="AX246" s="4" t="str">
        <f t="shared" si="10"/>
        <v>0;0;0;0;0;0;0;0;0</v>
      </c>
      <c r="AY246" s="4">
        <v>4</v>
      </c>
      <c r="AZ246" s="4">
        <v>243</v>
      </c>
      <c r="BA246" s="4"/>
      <c r="BB246" s="21">
        <v>0</v>
      </c>
      <c r="BC246" s="22">
        <v>0</v>
      </c>
      <c r="BD246" s="30">
        <v>0.85245899999999997</v>
      </c>
      <c r="BE246" s="22" t="s">
        <v>1255</v>
      </c>
    </row>
    <row r="247" spans="1:57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v>5</v>
      </c>
      <c r="I247" s="4">
        <v>13</v>
      </c>
      <c r="J247" s="4">
        <v>10</v>
      </c>
      <c r="K247" s="4">
        <v>1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15">
        <f t="shared" si="9"/>
        <v>34.700000000000003</v>
      </c>
      <c r="T247" s="4">
        <v>10</v>
      </c>
      <c r="U247" s="4">
        <v>15</v>
      </c>
      <c r="V247" s="4" t="s">
        <v>2</v>
      </c>
      <c r="W247" s="4" t="s">
        <v>1179</v>
      </c>
      <c r="X247" s="43">
        <v>55000258</v>
      </c>
      <c r="Y247" s="21">
        <v>40</v>
      </c>
      <c r="Z247" s="21">
        <v>55000259</v>
      </c>
      <c r="AA247" s="21">
        <v>70</v>
      </c>
      <c r="AB247" s="21">
        <v>55010004</v>
      </c>
      <c r="AC247" s="21">
        <v>100</v>
      </c>
      <c r="AD247" s="21"/>
      <c r="AE247" s="21"/>
      <c r="AF247" s="21"/>
      <c r="AG247" s="21"/>
      <c r="AH247" s="21">
        <f>IF(ISBLANK($X247),0, LOOKUP($X247,[1]Skill!$A:$A,[1]Skill!$Q:$Q)*$Y247/100)+
IF(ISBLANK($Z247),0, LOOKUP($Z247,[1]Skill!$A:$A,[1]Skill!$Q:$Q)*$AA247/100)+
IF(ISBLANK($AB247),0, LOOKUP($AB247,[1]Skill!$A:$A,[1]Skill!$Q:$Q)*$AC247/100)+
IF(ISBLANK($AD247),0, LOOKUP($AD247,[1]Skill!$A:$A,[1]Skill!$Q:$Q)*$AE247/100)+
IF(ISBLANK($AF247),0, LOOKUP($AF247,[1]Skill!$A:$A,[1]Skill!$Q:$Q)*$AG247/100)</f>
        <v>1070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4" t="str">
        <f t="shared" si="11"/>
        <v>0;0;0;0;0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21">
        <v>0</v>
      </c>
      <c r="AW247" s="21">
        <v>0</v>
      </c>
      <c r="AX247" s="4" t="str">
        <f t="shared" si="10"/>
        <v>0;0;0;0;0;0;0;0;0</v>
      </c>
      <c r="AY247" s="4">
        <v>6</v>
      </c>
      <c r="AZ247" s="4">
        <v>244</v>
      </c>
      <c r="BA247" s="4"/>
      <c r="BB247" s="21">
        <v>0</v>
      </c>
      <c r="BC247" s="22">
        <v>0</v>
      </c>
      <c r="BD247" s="30">
        <v>0.90983610000000004</v>
      </c>
      <c r="BE247" s="22" t="s">
        <v>1255</v>
      </c>
    </row>
    <row r="248" spans="1:57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v>1</v>
      </c>
      <c r="I248" s="4">
        <v>-3</v>
      </c>
      <c r="J248" s="4">
        <v>5</v>
      </c>
      <c r="K248" s="4">
        <v>-1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15">
        <f t="shared" si="9"/>
        <v>1.9</v>
      </c>
      <c r="T248" s="4">
        <v>10</v>
      </c>
      <c r="U248" s="4">
        <v>15</v>
      </c>
      <c r="V248" s="4" t="s">
        <v>19</v>
      </c>
      <c r="W248" s="4" t="s">
        <v>1264</v>
      </c>
      <c r="X248" s="43">
        <v>55000260</v>
      </c>
      <c r="Y248" s="21">
        <v>30</v>
      </c>
      <c r="Z248" s="21"/>
      <c r="AA248" s="21"/>
      <c r="AB248" s="21"/>
      <c r="AC248" s="21"/>
      <c r="AD248" s="21"/>
      <c r="AE248" s="21"/>
      <c r="AF248" s="21"/>
      <c r="AG248" s="21"/>
      <c r="AH248" s="21">
        <f>IF(ISBLANK($X248),0, LOOKUP($X248,[1]Skill!$A:$A,[1]Skill!$Q:$Q)*$Y248/100)+
IF(ISBLANK($Z248),0, LOOKUP($Z248,[1]Skill!$A:$A,[1]Skill!$Q:$Q)*$AA248/100)+
IF(ISBLANK($AB248),0, LOOKUP($AB248,[1]Skill!$A:$A,[1]Skill!$Q:$Q)*$AC248/100)+
IF(ISBLANK($AD248),0, LOOKUP($AD248,[1]Skill!$A:$A,[1]Skill!$Q:$Q)*$AE248/100)+
IF(ISBLANK($AF248),0, LOOKUP($AF248,[1]Skill!$A:$A,[1]Skill!$Q:$Q)*$AG248/100)</f>
        <v>90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4" t="str">
        <f t="shared" si="11"/>
        <v>0;0;0;0;0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21">
        <v>0</v>
      </c>
      <c r="AW248" s="21">
        <v>0</v>
      </c>
      <c r="AX248" s="4" t="str">
        <f t="shared" si="10"/>
        <v>0;0;0;0;0;0;0;0;0</v>
      </c>
      <c r="AY248" s="4">
        <v>6</v>
      </c>
      <c r="AZ248" s="4">
        <v>245</v>
      </c>
      <c r="BA248" s="4"/>
      <c r="BB248" s="21">
        <v>0</v>
      </c>
      <c r="BC248" s="22">
        <v>0</v>
      </c>
      <c r="BD248" s="30">
        <v>5.0819669999999997E-2</v>
      </c>
      <c r="BE248" s="22" t="s">
        <v>1255</v>
      </c>
    </row>
    <row r="249" spans="1:57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v>3</v>
      </c>
      <c r="I249" s="4">
        <v>14</v>
      </c>
      <c r="J249" s="4">
        <v>7</v>
      </c>
      <c r="K249" s="4">
        <v>1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15">
        <f t="shared" si="9"/>
        <v>23.55</v>
      </c>
      <c r="T249" s="4">
        <v>10</v>
      </c>
      <c r="U249" s="4">
        <v>15</v>
      </c>
      <c r="V249" s="4" t="s">
        <v>16</v>
      </c>
      <c r="W249" s="4" t="s">
        <v>1180</v>
      </c>
      <c r="X249" s="43">
        <v>55000037</v>
      </c>
      <c r="Y249" s="21">
        <v>15</v>
      </c>
      <c r="Z249" s="21">
        <v>55000261</v>
      </c>
      <c r="AA249" s="21">
        <v>40</v>
      </c>
      <c r="AB249" s="21"/>
      <c r="AC249" s="21"/>
      <c r="AD249" s="21"/>
      <c r="AE249" s="21"/>
      <c r="AF249" s="21"/>
      <c r="AG249" s="21"/>
      <c r="AH249" s="21">
        <f>IF(ISBLANK($X249),0, LOOKUP($X249,[1]Skill!$A:$A,[1]Skill!$Q:$Q)*$Y249/100)+
IF(ISBLANK($Z249),0, LOOKUP($Z249,[1]Skill!$A:$A,[1]Skill!$Q:$Q)*$AA249/100)+
IF(ISBLANK($AB249),0, LOOKUP($AB249,[1]Skill!$A:$A,[1]Skill!$Q:$Q)*$AC249/100)+
IF(ISBLANK($AD249),0, LOOKUP($AD249,[1]Skill!$A:$A,[1]Skill!$Q:$Q)*$AE249/100)+
IF(ISBLANK($AF249),0, LOOKUP($AF249,[1]Skill!$A:$A,[1]Skill!$Q:$Q)*$AG249/100)</f>
        <v>155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4" t="str">
        <f t="shared" si="11"/>
        <v>0;0;0;0;0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21">
        <v>0</v>
      </c>
      <c r="AX249" s="4" t="str">
        <f t="shared" si="10"/>
        <v>0;0;0;0;0;0;0;0;0</v>
      </c>
      <c r="AY249" s="4">
        <v>6</v>
      </c>
      <c r="AZ249" s="4">
        <v>246</v>
      </c>
      <c r="BA249" s="4"/>
      <c r="BB249" s="21">
        <v>0</v>
      </c>
      <c r="BC249" s="22">
        <v>0</v>
      </c>
      <c r="BD249" s="30">
        <v>0.59836069999999997</v>
      </c>
      <c r="BE249" s="22" t="s">
        <v>1255</v>
      </c>
    </row>
    <row r="250" spans="1:57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v>6</v>
      </c>
      <c r="I250" s="4">
        <v>20</v>
      </c>
      <c r="J250" s="4">
        <v>6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15">
        <f t="shared" si="9"/>
        <v>35.94</v>
      </c>
      <c r="T250" s="4">
        <v>10</v>
      </c>
      <c r="U250" s="4">
        <v>12</v>
      </c>
      <c r="V250" s="4" t="s">
        <v>2</v>
      </c>
      <c r="W250" s="4" t="s">
        <v>1181</v>
      </c>
      <c r="X250" s="43">
        <v>55000209</v>
      </c>
      <c r="Y250" s="21">
        <v>100</v>
      </c>
      <c r="Z250" s="21">
        <v>55000259</v>
      </c>
      <c r="AA250" s="21">
        <v>100</v>
      </c>
      <c r="AB250" s="21">
        <v>55000094</v>
      </c>
      <c r="AC250" s="21">
        <v>15</v>
      </c>
      <c r="AD250" s="21"/>
      <c r="AE250" s="21"/>
      <c r="AF250" s="21"/>
      <c r="AG250" s="21"/>
      <c r="AH250" s="21">
        <f>IF(ISBLANK($X250),0, LOOKUP($X250,[1]Skill!$A:$A,[1]Skill!$Q:$Q)*$Y250/100)+
IF(ISBLANK($Z250),0, LOOKUP($Z250,[1]Skill!$A:$A,[1]Skill!$Q:$Q)*$AA250/100)+
IF(ISBLANK($AB250),0, LOOKUP($AB250,[1]Skill!$A:$A,[1]Skill!$Q:$Q)*$AC250/100)+
IF(ISBLANK($AD250),0, LOOKUP($AD250,[1]Skill!$A:$A,[1]Skill!$Q:$Q)*$AE250/100)+
IF(ISBLANK($AF250),0, LOOKUP($AF250,[1]Skill!$A:$A,[1]Skill!$Q:$Q)*$AG250/100)</f>
        <v>994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4" t="str">
        <f t="shared" si="11"/>
        <v>0;0;0;0;0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21">
        <v>0</v>
      </c>
      <c r="AW250" s="21">
        <v>0</v>
      </c>
      <c r="AX250" s="4" t="str">
        <f t="shared" si="10"/>
        <v>0;0;0;0;0;0;0;0;0</v>
      </c>
      <c r="AY250" s="4">
        <v>3</v>
      </c>
      <c r="AZ250" s="4">
        <v>247</v>
      </c>
      <c r="BA250" s="4"/>
      <c r="BB250" s="21">
        <v>0</v>
      </c>
      <c r="BC250" s="22">
        <v>0</v>
      </c>
      <c r="BD250" s="30">
        <v>0.94262299999999999</v>
      </c>
      <c r="BE250" s="22" t="s">
        <v>1255</v>
      </c>
    </row>
    <row r="251" spans="1:57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v>2</v>
      </c>
      <c r="I251" s="4">
        <v>17</v>
      </c>
      <c r="J251" s="4">
        <v>6</v>
      </c>
      <c r="K251" s="4">
        <v>-3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15">
        <f t="shared" si="9"/>
        <v>24</v>
      </c>
      <c r="T251" s="4">
        <v>10</v>
      </c>
      <c r="U251" s="4">
        <v>15</v>
      </c>
      <c r="V251" s="4" t="s">
        <v>4</v>
      </c>
      <c r="W251" s="4" t="s">
        <v>1182</v>
      </c>
      <c r="X251" s="43">
        <v>55000001</v>
      </c>
      <c r="Y251" s="21">
        <v>100</v>
      </c>
      <c r="Z251" s="21">
        <v>55000263</v>
      </c>
      <c r="AA251" s="21">
        <v>20</v>
      </c>
      <c r="AB251" s="21"/>
      <c r="AC251" s="21"/>
      <c r="AD251" s="21"/>
      <c r="AE251" s="21"/>
      <c r="AF251" s="21"/>
      <c r="AG251" s="21"/>
      <c r="AH251" s="21">
        <f>IF(ISBLANK($X251),0, LOOKUP($X251,[1]Skill!$A:$A,[1]Skill!$Q:$Q)*$Y251/100)+
IF(ISBLANK($Z251),0, LOOKUP($Z251,[1]Skill!$A:$A,[1]Skill!$Q:$Q)*$AA251/100)+
IF(ISBLANK($AB251),0, LOOKUP($AB251,[1]Skill!$A:$A,[1]Skill!$Q:$Q)*$AC251/100)+
IF(ISBLANK($AD251),0, LOOKUP($AD251,[1]Skill!$A:$A,[1]Skill!$Q:$Q)*$AE251/100)+
IF(ISBLANK($AF251),0, LOOKUP($AF251,[1]Skill!$A:$A,[1]Skill!$Q:$Q)*$AG251/100)</f>
        <v>400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4" t="str">
        <f t="shared" si="11"/>
        <v>0;0;0;0;0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21">
        <v>0</v>
      </c>
      <c r="AW251" s="21">
        <v>0</v>
      </c>
      <c r="AX251" s="4" t="str">
        <f t="shared" si="10"/>
        <v>0;0;0;0;0;0;0;0;0</v>
      </c>
      <c r="AY251" s="4">
        <v>6</v>
      </c>
      <c r="AZ251" s="4">
        <v>248</v>
      </c>
      <c r="BA251" s="4"/>
      <c r="BB251" s="21">
        <v>0</v>
      </c>
      <c r="BC251" s="22">
        <v>0</v>
      </c>
      <c r="BD251" s="30">
        <v>0.35573769999999999</v>
      </c>
      <c r="BE251" s="22" t="s">
        <v>1255</v>
      </c>
    </row>
    <row r="252" spans="1:57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v>5</v>
      </c>
      <c r="I252" s="4">
        <v>23</v>
      </c>
      <c r="J252" s="4">
        <v>18</v>
      </c>
      <c r="K252" s="9">
        <v>-5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15">
        <f t="shared" si="9"/>
        <v>47.7</v>
      </c>
      <c r="T252" s="4">
        <v>10</v>
      </c>
      <c r="U252" s="4">
        <v>10</v>
      </c>
      <c r="V252" s="4" t="s">
        <v>135</v>
      </c>
      <c r="W252" s="4" t="s">
        <v>1349</v>
      </c>
      <c r="X252" s="43">
        <v>55000030</v>
      </c>
      <c r="Y252" s="21">
        <v>40</v>
      </c>
      <c r="Z252" s="21">
        <v>55000123</v>
      </c>
      <c r="AA252" s="21">
        <v>100</v>
      </c>
      <c r="AB252" s="21">
        <v>55000264</v>
      </c>
      <c r="AC252" s="21">
        <v>70</v>
      </c>
      <c r="AD252" s="21">
        <v>55010024</v>
      </c>
      <c r="AE252" s="21">
        <v>100</v>
      </c>
      <c r="AF252" s="21"/>
      <c r="AG252" s="21"/>
      <c r="AH252" s="21">
        <f>IF(ISBLANK($X252),0, LOOKUP($X252,[1]Skill!$A:$A,[1]Skill!$Q:$Q)*$Y252/100)+
IF(ISBLANK($Z252),0, LOOKUP($Z252,[1]Skill!$A:$A,[1]Skill!$Q:$Q)*$AA252/100)+
IF(ISBLANK($AB252),0, LOOKUP($AB252,[1]Skill!$A:$A,[1]Skill!$Q:$Q)*$AC252/100)+
IF(ISBLANK($AD252),0, LOOKUP($AD252,[1]Skill!$A:$A,[1]Skill!$Q:$Q)*$AE252/100)+
IF(ISBLANK($AF252),0, LOOKUP($AF252,[1]Skill!$A:$A,[1]Skill!$Q:$Q)*$AG252/100)</f>
        <v>1170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4" t="str">
        <f t="shared" si="11"/>
        <v>0;0;0;0;0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21">
        <v>0</v>
      </c>
      <c r="AW252" s="21">
        <v>0</v>
      </c>
      <c r="AX252" s="4" t="str">
        <f t="shared" si="10"/>
        <v>0;0;0;0;0;0;0;0;0</v>
      </c>
      <c r="AY252" s="4">
        <v>6</v>
      </c>
      <c r="AZ252" s="4">
        <v>249</v>
      </c>
      <c r="BA252" s="4"/>
      <c r="BB252" s="21">
        <v>0</v>
      </c>
      <c r="BC252" s="22">
        <v>0</v>
      </c>
      <c r="BD252" s="30">
        <v>0.90163930000000003</v>
      </c>
      <c r="BE252" s="22" t="s">
        <v>1255</v>
      </c>
    </row>
    <row r="253" spans="1:57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v>3</v>
      </c>
      <c r="I253" s="4">
        <v>10</v>
      </c>
      <c r="J253" s="4">
        <v>-9</v>
      </c>
      <c r="K253" s="4">
        <v>2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15">
        <f t="shared" si="9"/>
        <v>22</v>
      </c>
      <c r="T253" s="4">
        <v>10</v>
      </c>
      <c r="U253" s="4">
        <v>25</v>
      </c>
      <c r="V253" s="4" t="s">
        <v>19</v>
      </c>
      <c r="W253" s="4" t="s">
        <v>1183</v>
      </c>
      <c r="X253" s="43">
        <v>55000265</v>
      </c>
      <c r="Y253" s="21">
        <v>100</v>
      </c>
      <c r="Z253" s="21">
        <v>55000269</v>
      </c>
      <c r="AA253" s="21">
        <v>100</v>
      </c>
      <c r="AB253" s="21">
        <v>55010030</v>
      </c>
      <c r="AC253" s="21">
        <v>100</v>
      </c>
      <c r="AD253" s="21"/>
      <c r="AE253" s="21"/>
      <c r="AF253" s="21"/>
      <c r="AG253" s="21"/>
      <c r="AH253" s="21">
        <f>IF(ISBLANK($X253),0, LOOKUP($X253,[1]Skill!$A:$A,[1]Skill!$Q:$Q)*$Y253/100)+
IF(ISBLANK($Z253),0, LOOKUP($Z253,[1]Skill!$A:$A,[1]Skill!$Q:$Q)*$AA253/100)+
IF(ISBLANK($AB253),0, LOOKUP($AB253,[1]Skill!$A:$A,[1]Skill!$Q:$Q)*$AC253/100)+
IF(ISBLANK($AD253),0, LOOKUP($AD253,[1]Skill!$A:$A,[1]Skill!$Q:$Q)*$AE253/100)+
IF(ISBLANK($AF253),0, LOOKUP($AF253,[1]Skill!$A:$A,[1]Skill!$Q:$Q)*$AG253/100)</f>
        <v>1900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4" t="str">
        <f t="shared" si="11"/>
        <v>0;0;0;0;0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21">
        <v>0</v>
      </c>
      <c r="AW253" s="21">
        <v>0</v>
      </c>
      <c r="AX253" s="4" t="str">
        <f t="shared" si="10"/>
        <v>0;0;0;0;0;0;0;0;0</v>
      </c>
      <c r="AY253" s="4">
        <v>6</v>
      </c>
      <c r="AZ253" s="4">
        <v>250</v>
      </c>
      <c r="BA253" s="4"/>
      <c r="BB253" s="21">
        <v>0</v>
      </c>
      <c r="BC253" s="22">
        <v>0</v>
      </c>
      <c r="BD253" s="30">
        <v>0.64918039999999999</v>
      </c>
      <c r="BE253" s="22" t="s">
        <v>1255</v>
      </c>
    </row>
    <row r="254" spans="1:57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v>3</v>
      </c>
      <c r="I254" s="4">
        <v>-10</v>
      </c>
      <c r="J254" s="4">
        <v>7</v>
      </c>
      <c r="K254" s="4">
        <v>-3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15">
        <f t="shared" si="9"/>
        <v>3.5</v>
      </c>
      <c r="T254" s="4">
        <v>30</v>
      </c>
      <c r="U254" s="4">
        <v>15</v>
      </c>
      <c r="V254" s="4" t="s">
        <v>209</v>
      </c>
      <c r="W254" s="4" t="s">
        <v>1184</v>
      </c>
      <c r="X254" s="43">
        <v>55000340</v>
      </c>
      <c r="Y254" s="21">
        <v>100</v>
      </c>
      <c r="Z254" s="21">
        <v>55000266</v>
      </c>
      <c r="AA254" s="21">
        <v>100</v>
      </c>
      <c r="AB254" s="21">
        <v>55010028</v>
      </c>
      <c r="AC254" s="21">
        <v>100</v>
      </c>
      <c r="AD254" s="21"/>
      <c r="AE254" s="21"/>
      <c r="AF254" s="21"/>
      <c r="AG254" s="21"/>
      <c r="AH254" s="21">
        <f>IF(ISBLANK($X254),0, LOOKUP($X254,[1]Skill!$A:$A,[1]Skill!$Q:$Q)*$Y254/100)+
IF(ISBLANK($Z254),0, LOOKUP($Z254,[1]Skill!$A:$A,[1]Skill!$Q:$Q)*$AA254/100)+
IF(ISBLANK($AB254),0, LOOKUP($AB254,[1]Skill!$A:$A,[1]Skill!$Q:$Q)*$AC254/100)+
IF(ISBLANK($AD254),0, LOOKUP($AD254,[1]Skill!$A:$A,[1]Skill!$Q:$Q)*$AE254/100)+
IF(ISBLANK($AF254),0, LOOKUP($AF254,[1]Skill!$A:$A,[1]Skill!$Q:$Q)*$AG254/100)</f>
        <v>950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4" t="str">
        <f t="shared" si="11"/>
        <v>0;0;0;0;0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21">
        <v>0</v>
      </c>
      <c r="AW254" s="21">
        <v>0</v>
      </c>
      <c r="AX254" s="4" t="str">
        <f t="shared" si="10"/>
        <v>0;0;0;0;0;0;0;0;0</v>
      </c>
      <c r="AY254" s="4">
        <v>6</v>
      </c>
      <c r="AZ254" s="4">
        <v>251</v>
      </c>
      <c r="BA254" s="4"/>
      <c r="BB254" s="21">
        <v>0</v>
      </c>
      <c r="BC254" s="22">
        <v>0</v>
      </c>
      <c r="BD254" s="30">
        <v>0.49836069999999999</v>
      </c>
      <c r="BE254" s="22" t="s">
        <v>1255</v>
      </c>
    </row>
    <row r="255" spans="1:57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v>4</v>
      </c>
      <c r="I255" s="4">
        <v>13</v>
      </c>
      <c r="J255" s="4">
        <v>-9</v>
      </c>
      <c r="K255" s="4">
        <v>1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15">
        <f t="shared" si="9"/>
        <v>28</v>
      </c>
      <c r="T255" s="4">
        <v>30</v>
      </c>
      <c r="U255" s="4">
        <v>12</v>
      </c>
      <c r="V255" s="4" t="s">
        <v>0</v>
      </c>
      <c r="W255" s="4" t="s">
        <v>1185</v>
      </c>
      <c r="X255" s="43">
        <v>55000181</v>
      </c>
      <c r="Y255" s="21">
        <v>15</v>
      </c>
      <c r="Z255" s="21">
        <v>55000267</v>
      </c>
      <c r="AA255" s="21">
        <v>20</v>
      </c>
      <c r="AB255" s="21">
        <v>55010028</v>
      </c>
      <c r="AC255" s="21">
        <v>100</v>
      </c>
      <c r="AD255" s="21">
        <v>55010030</v>
      </c>
      <c r="AE255" s="21">
        <v>100</v>
      </c>
      <c r="AF255" s="21"/>
      <c r="AG255" s="21"/>
      <c r="AH255" s="21">
        <f>IF(ISBLANK($X255),0, LOOKUP($X255,[1]Skill!$A:$A,[1]Skill!$Q:$Q)*$Y255/100)+
IF(ISBLANK($Z255),0, LOOKUP($Z255,[1]Skill!$A:$A,[1]Skill!$Q:$Q)*$AA255/100)+
IF(ISBLANK($AB255),0, LOOKUP($AB255,[1]Skill!$A:$A,[1]Skill!$Q:$Q)*$AC255/100)+
IF(ISBLANK($AD255),0, LOOKUP($AD255,[1]Skill!$A:$A,[1]Skill!$Q:$Q)*$AE255/100)+
IF(ISBLANK($AF255),0, LOOKUP($AF255,[1]Skill!$A:$A,[1]Skill!$Q:$Q)*$AG255/100)</f>
        <v>2300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4" t="str">
        <f t="shared" si="11"/>
        <v>0;0;0;0;0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21">
        <v>0</v>
      </c>
      <c r="AW255" s="21">
        <v>0</v>
      </c>
      <c r="AX255" s="4" t="str">
        <f t="shared" si="10"/>
        <v>0;0;0;0;0;0;0;0;0</v>
      </c>
      <c r="AY255" s="4">
        <v>6</v>
      </c>
      <c r="AZ255" s="4">
        <v>252</v>
      </c>
      <c r="BA255" s="4"/>
      <c r="BB255" s="21">
        <v>0</v>
      </c>
      <c r="BC255" s="22">
        <v>0</v>
      </c>
      <c r="BD255" s="30">
        <v>0.82786890000000002</v>
      </c>
      <c r="BE255" s="22" t="s">
        <v>1254</v>
      </c>
    </row>
    <row r="256" spans="1:57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v>4</v>
      </c>
      <c r="I256" s="4">
        <v>11</v>
      </c>
      <c r="J256" s="4">
        <v>-20</v>
      </c>
      <c r="K256" s="4">
        <v>-3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15">
        <f t="shared" si="9"/>
        <v>-4.2</v>
      </c>
      <c r="T256" s="4">
        <v>10</v>
      </c>
      <c r="U256" s="4">
        <v>20</v>
      </c>
      <c r="V256" s="4" t="s">
        <v>4</v>
      </c>
      <c r="W256" s="4" t="s">
        <v>1310</v>
      </c>
      <c r="X256" s="43">
        <v>55000032</v>
      </c>
      <c r="Y256" s="21">
        <v>30</v>
      </c>
      <c r="Z256" s="21">
        <v>55010008</v>
      </c>
      <c r="AA256" s="21">
        <v>100</v>
      </c>
      <c r="AB256" s="21"/>
      <c r="AC256" s="21"/>
      <c r="AD256" s="21"/>
      <c r="AE256" s="21"/>
      <c r="AF256" s="21"/>
      <c r="AG256" s="21"/>
      <c r="AH256" s="21">
        <f>IF(ISBLANK($X256),0, LOOKUP($X256,[1]Skill!$A:$A,[1]Skill!$Q:$Q)*$Y256/100)+
IF(ISBLANK($Z256),0, LOOKUP($Z256,[1]Skill!$A:$A,[1]Skill!$Q:$Q)*$AA256/100)+
IF(ISBLANK($AB256),0, LOOKUP($AB256,[1]Skill!$A:$A,[1]Skill!$Q:$Q)*$AC256/100)+
IF(ISBLANK($AD256),0, LOOKUP($AD256,[1]Skill!$A:$A,[1]Skill!$Q:$Q)*$AE256/100)+
IF(ISBLANK($AF256),0, LOOKUP($AF256,[1]Skill!$A:$A,[1]Skill!$Q:$Q)*$AG256/100)</f>
        <v>780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4" t="str">
        <f t="shared" si="11"/>
        <v>0;0;0;0;0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21">
        <v>0</v>
      </c>
      <c r="AW256" s="21">
        <v>0</v>
      </c>
      <c r="AX256" s="4" t="str">
        <f t="shared" si="10"/>
        <v>0;0;0;0;0;0;0;0;0</v>
      </c>
      <c r="AY256" s="4">
        <v>6</v>
      </c>
      <c r="AZ256" s="4">
        <v>253</v>
      </c>
      <c r="BA256" s="4"/>
      <c r="BB256" s="21">
        <v>0</v>
      </c>
      <c r="BC256" s="22">
        <v>0</v>
      </c>
      <c r="BD256" s="30">
        <v>0.63278690000000004</v>
      </c>
      <c r="BE256" s="22" t="s">
        <v>1255</v>
      </c>
    </row>
    <row r="257" spans="1:57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v>3</v>
      </c>
      <c r="I257" s="4">
        <v>8</v>
      </c>
      <c r="J257" s="4">
        <v>10</v>
      </c>
      <c r="K257" s="4">
        <v>-2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15">
        <f t="shared" si="9"/>
        <v>19.399999999999999</v>
      </c>
      <c r="T257" s="4">
        <v>10</v>
      </c>
      <c r="U257" s="4">
        <v>15</v>
      </c>
      <c r="V257" s="4" t="s">
        <v>2</v>
      </c>
      <c r="W257" s="4" t="s">
        <v>1186</v>
      </c>
      <c r="X257" s="43">
        <v>55000129</v>
      </c>
      <c r="Y257" s="21">
        <v>100</v>
      </c>
      <c r="Z257" s="21">
        <v>55000268</v>
      </c>
      <c r="AA257" s="21">
        <v>20</v>
      </c>
      <c r="AB257" s="21"/>
      <c r="AC257" s="21"/>
      <c r="AD257" s="21"/>
      <c r="AE257" s="21"/>
      <c r="AF257" s="21"/>
      <c r="AG257" s="21"/>
      <c r="AH257" s="21">
        <f>IF(ISBLANK($X257),0, LOOKUP($X257,[1]Skill!$A:$A,[1]Skill!$Q:$Q)*$Y257/100)+
IF(ISBLANK($Z257),0, LOOKUP($Z257,[1]Skill!$A:$A,[1]Skill!$Q:$Q)*$AA257/100)+
IF(ISBLANK($AB257),0, LOOKUP($AB257,[1]Skill!$A:$A,[1]Skill!$Q:$Q)*$AC257/100)+
IF(ISBLANK($AD257),0, LOOKUP($AD257,[1]Skill!$A:$A,[1]Skill!$Q:$Q)*$AE257/100)+
IF(ISBLANK($AF257),0, LOOKUP($AF257,[1]Skill!$A:$A,[1]Skill!$Q:$Q)*$AG257/100)</f>
        <v>340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4" t="str">
        <f t="shared" si="11"/>
        <v>0;0;0;0;0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21">
        <v>0</v>
      </c>
      <c r="AW257" s="21">
        <v>0</v>
      </c>
      <c r="AX257" s="4" t="str">
        <f t="shared" si="10"/>
        <v>0;0;0;0;0;0;0;0;0</v>
      </c>
      <c r="AY257" s="4">
        <v>6</v>
      </c>
      <c r="AZ257" s="4">
        <v>254</v>
      </c>
      <c r="BA257" s="4"/>
      <c r="BB257" s="21">
        <v>0</v>
      </c>
      <c r="BC257" s="22">
        <v>0</v>
      </c>
      <c r="BD257" s="30">
        <v>0.49344260000000001</v>
      </c>
      <c r="BE257" s="22" t="s">
        <v>1255</v>
      </c>
    </row>
    <row r="258" spans="1:57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v>2</v>
      </c>
      <c r="I258" s="4">
        <v>-14</v>
      </c>
      <c r="J258" s="4">
        <v>20</v>
      </c>
      <c r="K258" s="4">
        <v>-3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15">
        <f t="shared" si="9"/>
        <v>9</v>
      </c>
      <c r="T258" s="4">
        <v>10</v>
      </c>
      <c r="U258" s="4">
        <v>10</v>
      </c>
      <c r="V258" s="4" t="s">
        <v>251</v>
      </c>
      <c r="W258" s="4" t="s">
        <v>1311</v>
      </c>
      <c r="X258" s="43">
        <v>55000088</v>
      </c>
      <c r="Y258" s="21">
        <v>100</v>
      </c>
      <c r="Z258" s="21">
        <v>55000269</v>
      </c>
      <c r="AA258" s="21">
        <v>100</v>
      </c>
      <c r="AB258" s="21"/>
      <c r="AC258" s="21"/>
      <c r="AD258" s="21"/>
      <c r="AE258" s="21"/>
      <c r="AF258" s="21"/>
      <c r="AG258" s="21"/>
      <c r="AH258" s="21">
        <f>IF(ISBLANK($X258),0, LOOKUP($X258,[1]Skill!$A:$A,[1]Skill!$Q:$Q)*$Y258/100)+
IF(ISBLANK($Z258),0, LOOKUP($Z258,[1]Skill!$A:$A,[1]Skill!$Q:$Q)*$AA258/100)+
IF(ISBLANK($AB258),0, LOOKUP($AB258,[1]Skill!$A:$A,[1]Skill!$Q:$Q)*$AC258/100)+
IF(ISBLANK($AD258),0, LOOKUP($AD258,[1]Skill!$A:$A,[1]Skill!$Q:$Q)*$AE258/100)+
IF(ISBLANK($AF258),0, LOOKUP($AF258,[1]Skill!$A:$A,[1]Skill!$Q:$Q)*$AG258/100)</f>
        <v>600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4" t="str">
        <f t="shared" si="11"/>
        <v>0;0;0;0;0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21">
        <v>0</v>
      </c>
      <c r="AW258" s="21">
        <v>0</v>
      </c>
      <c r="AX258" s="4" t="str">
        <f t="shared" si="10"/>
        <v>0;0;0;0;0;0;0;0;0</v>
      </c>
      <c r="AY258" s="4">
        <v>6</v>
      </c>
      <c r="AZ258" s="4">
        <v>255</v>
      </c>
      <c r="BA258" s="4"/>
      <c r="BB258" s="21">
        <v>0</v>
      </c>
      <c r="BC258" s="22">
        <v>0</v>
      </c>
      <c r="BD258" s="30">
        <v>0.2147541</v>
      </c>
      <c r="BE258" s="22" t="s">
        <v>1255</v>
      </c>
    </row>
    <row r="259" spans="1:57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v>2</v>
      </c>
      <c r="I259" s="4">
        <v>-11</v>
      </c>
      <c r="J259" s="4">
        <v>16</v>
      </c>
      <c r="K259" s="4">
        <v>-1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15">
        <f t="shared" si="9"/>
        <v>9</v>
      </c>
      <c r="T259" s="4">
        <v>10</v>
      </c>
      <c r="U259" s="4">
        <v>15</v>
      </c>
      <c r="V259" s="4" t="s">
        <v>4</v>
      </c>
      <c r="W259" s="7" t="s">
        <v>1187</v>
      </c>
      <c r="X259" s="43">
        <v>55000340</v>
      </c>
      <c r="Y259" s="21">
        <v>100</v>
      </c>
      <c r="Z259" s="21">
        <v>55000269</v>
      </c>
      <c r="AA259" s="21">
        <v>100</v>
      </c>
      <c r="AB259" s="21"/>
      <c r="AC259" s="21"/>
      <c r="AD259" s="21"/>
      <c r="AE259" s="21"/>
      <c r="AF259" s="21"/>
      <c r="AG259" s="21"/>
      <c r="AH259" s="21">
        <f>IF(ISBLANK($X259),0, LOOKUP($X259,[1]Skill!$A:$A,[1]Skill!$Q:$Q)*$Y259/100)+
IF(ISBLANK($Z259),0, LOOKUP($Z259,[1]Skill!$A:$A,[1]Skill!$Q:$Q)*$AA259/100)+
IF(ISBLANK($AB259),0, LOOKUP($AB259,[1]Skill!$A:$A,[1]Skill!$Q:$Q)*$AC259/100)+
IF(ISBLANK($AD259),0, LOOKUP($AD259,[1]Skill!$A:$A,[1]Skill!$Q:$Q)*$AE259/100)+
IF(ISBLANK($AF259),0, LOOKUP($AF259,[1]Skill!$A:$A,[1]Skill!$Q:$Q)*$AG259/100)</f>
        <v>500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4" t="str">
        <f t="shared" si="11"/>
        <v>0;0;0;0;0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21">
        <v>0</v>
      </c>
      <c r="AW259" s="21">
        <v>0</v>
      </c>
      <c r="AX259" s="4" t="str">
        <f t="shared" si="10"/>
        <v>0;0;0;0;0;0;0;0;0</v>
      </c>
      <c r="AY259" s="4">
        <v>6</v>
      </c>
      <c r="AZ259" s="4">
        <v>256</v>
      </c>
      <c r="BA259" s="4"/>
      <c r="BB259" s="21">
        <v>0</v>
      </c>
      <c r="BC259" s="22">
        <v>0</v>
      </c>
      <c r="BD259" s="30">
        <v>0.25245899999999999</v>
      </c>
      <c r="BE259" s="22" t="s">
        <v>1255</v>
      </c>
    </row>
    <row r="260" spans="1:57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v>2</v>
      </c>
      <c r="I260" s="4">
        <v>-2</v>
      </c>
      <c r="J260" s="4">
        <v>9</v>
      </c>
      <c r="K260" s="4">
        <v>-1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15">
        <f t="shared" ref="S260:S311" si="12">SUM(I260:J260)+SUM(L260:R260)*5+4.4*SUM(AO260:AW260)+2.5*SUM(AI260:AM260)+AH260/100+K260</f>
        <v>9.5</v>
      </c>
      <c r="T260" s="4">
        <v>10</v>
      </c>
      <c r="U260" s="4">
        <v>20</v>
      </c>
      <c r="V260" s="4" t="s">
        <v>6</v>
      </c>
      <c r="W260" s="4" t="s">
        <v>1188</v>
      </c>
      <c r="X260" s="43">
        <v>55000269</v>
      </c>
      <c r="Y260" s="21">
        <v>100</v>
      </c>
      <c r="Z260" s="21">
        <v>55000270</v>
      </c>
      <c r="AA260" s="21">
        <v>100</v>
      </c>
      <c r="AB260" s="21"/>
      <c r="AC260" s="21"/>
      <c r="AD260" s="21"/>
      <c r="AE260" s="21"/>
      <c r="AF260" s="21"/>
      <c r="AG260" s="21"/>
      <c r="AH260" s="21">
        <f>IF(ISBLANK($X260),0, LOOKUP($X260,[1]Skill!$A:$A,[1]Skill!$Q:$Q)*$Y260/100)+
IF(ISBLANK($Z260),0, LOOKUP($Z260,[1]Skill!$A:$A,[1]Skill!$Q:$Q)*$AA260/100)+
IF(ISBLANK($AB260),0, LOOKUP($AB260,[1]Skill!$A:$A,[1]Skill!$Q:$Q)*$AC260/100)+
IF(ISBLANK($AD260),0, LOOKUP($AD260,[1]Skill!$A:$A,[1]Skill!$Q:$Q)*$AE260/100)+
IF(ISBLANK($AF260),0, LOOKUP($AF260,[1]Skill!$A:$A,[1]Skill!$Q:$Q)*$AG260/100)</f>
        <v>350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4" t="str">
        <f t="shared" si="11"/>
        <v>0;0;0;0;0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21">
        <v>0</v>
      </c>
      <c r="AW260" s="21">
        <v>0</v>
      </c>
      <c r="AX260" s="4" t="str">
        <f t="shared" ref="AX260:AX311" si="13">CONCATENATE(AO260,";",AP260,";",AQ260,";",AR260,";",AS260,";",AT260,";",AU260,";",AV260,";",AW260)</f>
        <v>0;0;0;0;0;0;0;0;0</v>
      </c>
      <c r="AY260" s="4">
        <v>6</v>
      </c>
      <c r="AZ260" s="4">
        <v>257</v>
      </c>
      <c r="BA260" s="4"/>
      <c r="BB260" s="21">
        <v>0</v>
      </c>
      <c r="BC260" s="22">
        <v>0</v>
      </c>
      <c r="BD260" s="30">
        <v>0.28032790000000002</v>
      </c>
      <c r="BE260" s="22" t="s">
        <v>1255</v>
      </c>
    </row>
    <row r="261" spans="1:57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v>3</v>
      </c>
      <c r="I261" s="4">
        <v>7</v>
      </c>
      <c r="J261" s="4">
        <v>9</v>
      </c>
      <c r="K261" s="4">
        <v>-2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15">
        <f t="shared" si="12"/>
        <v>18</v>
      </c>
      <c r="T261" s="4">
        <v>10</v>
      </c>
      <c r="U261" s="4">
        <v>20</v>
      </c>
      <c r="V261" s="4" t="s">
        <v>16</v>
      </c>
      <c r="W261" s="4" t="s">
        <v>1189</v>
      </c>
      <c r="X261" s="43">
        <v>55000079</v>
      </c>
      <c r="Y261" s="21">
        <v>100</v>
      </c>
      <c r="Z261" s="21">
        <v>55000080</v>
      </c>
      <c r="AA261" s="21">
        <v>100</v>
      </c>
      <c r="AB261" s="21"/>
      <c r="AC261" s="21"/>
      <c r="AD261" s="21"/>
      <c r="AE261" s="21"/>
      <c r="AF261" s="21"/>
      <c r="AG261" s="21"/>
      <c r="AH261" s="21">
        <f>IF(ISBLANK($X261),0, LOOKUP($X261,[1]Skill!$A:$A,[1]Skill!$Q:$Q)*$Y261/100)+
IF(ISBLANK($Z261),0, LOOKUP($Z261,[1]Skill!$A:$A,[1]Skill!$Q:$Q)*$AA261/100)+
IF(ISBLANK($AB261),0, LOOKUP($AB261,[1]Skill!$A:$A,[1]Skill!$Q:$Q)*$AC261/100)+
IF(ISBLANK($AD261),0, LOOKUP($AD261,[1]Skill!$A:$A,[1]Skill!$Q:$Q)*$AE261/100)+
IF(ISBLANK($AF261),0, LOOKUP($AF261,[1]Skill!$A:$A,[1]Skill!$Q:$Q)*$AG261/100)</f>
        <v>400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4" t="str">
        <f t="shared" ref="AN261:AN311" si="14">CONCATENATE(AI261,";",AJ261,";",AK261,";",AL261,";",AM261)</f>
        <v>0;0;0;0;0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21">
        <v>0</v>
      </c>
      <c r="AW261" s="21">
        <v>0</v>
      </c>
      <c r="AX261" s="4" t="str">
        <f t="shared" si="13"/>
        <v>0;0;0;0;0;0;0;0;0</v>
      </c>
      <c r="AY261" s="4">
        <v>6</v>
      </c>
      <c r="AZ261" s="4">
        <v>258</v>
      </c>
      <c r="BA261" s="4"/>
      <c r="BB261" s="21">
        <v>0</v>
      </c>
      <c r="BC261" s="22">
        <v>0</v>
      </c>
      <c r="BD261" s="30">
        <v>0.50327869999999997</v>
      </c>
      <c r="BE261" s="22" t="s">
        <v>1255</v>
      </c>
    </row>
    <row r="262" spans="1:57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v>2</v>
      </c>
      <c r="I262" s="4">
        <v>11</v>
      </c>
      <c r="J262" s="4">
        <v>-11</v>
      </c>
      <c r="K262" s="4">
        <v>-3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15">
        <f t="shared" si="12"/>
        <v>-1.8</v>
      </c>
      <c r="T262" s="4">
        <v>10</v>
      </c>
      <c r="U262" s="4">
        <v>17</v>
      </c>
      <c r="V262" s="4" t="s">
        <v>4</v>
      </c>
      <c r="W262" s="4" t="s">
        <v>1350</v>
      </c>
      <c r="X262" s="43">
        <v>55000199</v>
      </c>
      <c r="Y262" s="21">
        <v>20</v>
      </c>
      <c r="Z262" s="21"/>
      <c r="AA262" s="21"/>
      <c r="AB262" s="21"/>
      <c r="AC262" s="21"/>
      <c r="AD262" s="21"/>
      <c r="AE262" s="21"/>
      <c r="AF262" s="21"/>
      <c r="AG262" s="21"/>
      <c r="AH262" s="21">
        <f>IF(ISBLANK($X262),0, LOOKUP($X262,[1]Skill!$A:$A,[1]Skill!$Q:$Q)*$Y262/100)+
IF(ISBLANK($Z262),0, LOOKUP($Z262,[1]Skill!$A:$A,[1]Skill!$Q:$Q)*$AA262/100)+
IF(ISBLANK($AB262),0, LOOKUP($AB262,[1]Skill!$A:$A,[1]Skill!$Q:$Q)*$AC262/100)+
IF(ISBLANK($AD262),0, LOOKUP($AD262,[1]Skill!$A:$A,[1]Skill!$Q:$Q)*$AE262/100)+
IF(ISBLANK($AF262),0, LOOKUP($AF262,[1]Skill!$A:$A,[1]Skill!$Q:$Q)*$AG262/100)</f>
        <v>120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4" t="str">
        <f t="shared" si="14"/>
        <v>0;0;0;0;0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21">
        <v>0</v>
      </c>
      <c r="AW262" s="21">
        <v>0</v>
      </c>
      <c r="AX262" s="4" t="str">
        <f t="shared" si="13"/>
        <v>0;0;0;0;0;0;0;0;0</v>
      </c>
      <c r="AY262" s="4">
        <v>6</v>
      </c>
      <c r="AZ262" s="4">
        <v>259</v>
      </c>
      <c r="BA262" s="4"/>
      <c r="BB262" s="21">
        <v>0</v>
      </c>
      <c r="BC262" s="22">
        <v>0</v>
      </c>
      <c r="BD262" s="30">
        <v>0.37704919999999997</v>
      </c>
      <c r="BE262" s="22" t="s">
        <v>1255</v>
      </c>
    </row>
    <row r="263" spans="1:57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v>1</v>
      </c>
      <c r="I263" s="4">
        <v>9</v>
      </c>
      <c r="J263" s="4">
        <v>-7</v>
      </c>
      <c r="K263" s="4">
        <v>-3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15">
        <f t="shared" si="12"/>
        <v>5</v>
      </c>
      <c r="T263" s="4">
        <v>10</v>
      </c>
      <c r="U263" s="4">
        <v>20</v>
      </c>
      <c r="V263" s="4" t="s">
        <v>2</v>
      </c>
      <c r="W263" s="4" t="s">
        <v>1127</v>
      </c>
      <c r="X263" s="43">
        <v>55010004</v>
      </c>
      <c r="Y263" s="21">
        <v>100</v>
      </c>
      <c r="Z263" s="21"/>
      <c r="AA263" s="21"/>
      <c r="AB263" s="21"/>
      <c r="AC263" s="21"/>
      <c r="AD263" s="21"/>
      <c r="AE263" s="21"/>
      <c r="AF263" s="21"/>
      <c r="AG263" s="21"/>
      <c r="AH263" s="21">
        <f>IF(ISBLANK($X263),0, LOOKUP($X263,[1]Skill!$A:$A,[1]Skill!$Q:$Q)*$Y263/100)+
IF(ISBLANK($Z263),0, LOOKUP($Z263,[1]Skill!$A:$A,[1]Skill!$Q:$Q)*$AA263/100)+
IF(ISBLANK($AB263),0, LOOKUP($AB263,[1]Skill!$A:$A,[1]Skill!$Q:$Q)*$AC263/100)+
IF(ISBLANK($AD263),0, LOOKUP($AD263,[1]Skill!$A:$A,[1]Skill!$Q:$Q)*$AE263/100)+
IF(ISBLANK($AF263),0, LOOKUP($AF263,[1]Skill!$A:$A,[1]Skill!$Q:$Q)*$AG263/100)</f>
        <v>600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4" t="str">
        <f t="shared" si="14"/>
        <v>0;0;0;0;0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21">
        <v>0</v>
      </c>
      <c r="AW263" s="21">
        <v>0</v>
      </c>
      <c r="AX263" s="4" t="str">
        <f t="shared" si="13"/>
        <v>0;0;0;0;0;0;0;0;0</v>
      </c>
      <c r="AY263" s="4">
        <v>6</v>
      </c>
      <c r="AZ263" s="4">
        <v>260</v>
      </c>
      <c r="BA263" s="4"/>
      <c r="BB263" s="21">
        <v>0</v>
      </c>
      <c r="BC263" s="22">
        <v>0</v>
      </c>
      <c r="BD263" s="30">
        <v>0.1065574</v>
      </c>
      <c r="BE263" s="22" t="s">
        <v>1256</v>
      </c>
    </row>
    <row r="264" spans="1:57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v>2</v>
      </c>
      <c r="I264" s="4">
        <v>16</v>
      </c>
      <c r="J264" s="4">
        <v>30</v>
      </c>
      <c r="K264" s="4">
        <v>-3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15">
        <f t="shared" si="12"/>
        <v>51</v>
      </c>
      <c r="T264" s="4">
        <v>10</v>
      </c>
      <c r="U264" s="4">
        <v>15</v>
      </c>
      <c r="V264" s="4" t="s">
        <v>4</v>
      </c>
      <c r="W264" s="4" t="s">
        <v>1190</v>
      </c>
      <c r="X264" s="43">
        <v>55000271</v>
      </c>
      <c r="Y264" s="21">
        <v>100</v>
      </c>
      <c r="Z264" s="21">
        <v>55010004</v>
      </c>
      <c r="AA264" s="21">
        <v>100</v>
      </c>
      <c r="AB264" s="21"/>
      <c r="AC264" s="21"/>
      <c r="AD264" s="21"/>
      <c r="AE264" s="21"/>
      <c r="AF264" s="21"/>
      <c r="AG264" s="21"/>
      <c r="AH264" s="21">
        <f>IF(ISBLANK($X264),0, LOOKUP($X264,[1]Skill!$A:$A,[1]Skill!$Q:$Q)*$Y264/100)+
IF(ISBLANK($Z264),0, LOOKUP($Z264,[1]Skill!$A:$A,[1]Skill!$Q:$Q)*$AA264/100)+
IF(ISBLANK($AB264),0, LOOKUP($AB264,[1]Skill!$A:$A,[1]Skill!$Q:$Q)*$AC264/100)+
IF(ISBLANK($AD264),0, LOOKUP($AD264,[1]Skill!$A:$A,[1]Skill!$Q:$Q)*$AE264/100)+
IF(ISBLANK($AF264),0, LOOKUP($AF264,[1]Skill!$A:$A,[1]Skill!$Q:$Q)*$AG264/100)</f>
        <v>800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4" t="str">
        <f t="shared" si="14"/>
        <v>0;0;0;0;0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21">
        <v>0</v>
      </c>
      <c r="AW264" s="21">
        <v>0</v>
      </c>
      <c r="AX264" s="4" t="str">
        <f t="shared" si="13"/>
        <v>0;0;0;0;0;0;0;0;0</v>
      </c>
      <c r="AY264" s="4">
        <v>6</v>
      </c>
      <c r="AZ264" s="4">
        <v>261</v>
      </c>
      <c r="BA264" s="4"/>
      <c r="BB264" s="21">
        <v>0</v>
      </c>
      <c r="BC264" s="22">
        <v>0</v>
      </c>
      <c r="BD264" s="30">
        <v>0.4360656</v>
      </c>
      <c r="BE264" s="22" t="s">
        <v>1255</v>
      </c>
    </row>
    <row r="265" spans="1:57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v>3</v>
      </c>
      <c r="I265" s="4">
        <v>6</v>
      </c>
      <c r="J265" s="4">
        <v>14</v>
      </c>
      <c r="K265" s="4">
        <v>-2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15">
        <f t="shared" si="12"/>
        <v>28.4</v>
      </c>
      <c r="T265" s="4">
        <v>10</v>
      </c>
      <c r="U265" s="4">
        <v>12</v>
      </c>
      <c r="V265" s="4" t="s">
        <v>2</v>
      </c>
      <c r="W265" s="4" t="s">
        <v>1312</v>
      </c>
      <c r="X265" s="43">
        <v>55000123</v>
      </c>
      <c r="Y265" s="21">
        <v>100</v>
      </c>
      <c r="Z265" s="21">
        <v>55000248</v>
      </c>
      <c r="AA265" s="21">
        <v>30</v>
      </c>
      <c r="AB265" s="21">
        <v>55010003</v>
      </c>
      <c r="AC265" s="21">
        <v>100</v>
      </c>
      <c r="AD265" s="21"/>
      <c r="AE265" s="21"/>
      <c r="AF265" s="21"/>
      <c r="AG265" s="21"/>
      <c r="AH265" s="21">
        <f>IF(ISBLANK($X265),0, LOOKUP($X265,[1]Skill!$A:$A,[1]Skill!$Q:$Q)*$Y265/100)+
IF(ISBLANK($Z265),0, LOOKUP($Z265,[1]Skill!$A:$A,[1]Skill!$Q:$Q)*$AA265/100)+
IF(ISBLANK($AB265),0, LOOKUP($AB265,[1]Skill!$A:$A,[1]Skill!$Q:$Q)*$AC265/100)+
IF(ISBLANK($AD265),0, LOOKUP($AD265,[1]Skill!$A:$A,[1]Skill!$Q:$Q)*$AE265/100)+
IF(ISBLANK($AF265),0, LOOKUP($AF265,[1]Skill!$A:$A,[1]Skill!$Q:$Q)*$AG265/100)</f>
        <v>1040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4" t="str">
        <f t="shared" si="14"/>
        <v>0;0;0;0;0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21">
        <v>0</v>
      </c>
      <c r="AW265" s="21">
        <v>0</v>
      </c>
      <c r="AX265" s="4" t="str">
        <f t="shared" si="13"/>
        <v>0;0;0;0;0;0;0;0;0</v>
      </c>
      <c r="AY265" s="4">
        <v>6</v>
      </c>
      <c r="AZ265" s="4">
        <v>262</v>
      </c>
      <c r="BA265" s="4"/>
      <c r="BB265" s="21">
        <v>0</v>
      </c>
      <c r="BC265" s="22">
        <v>0</v>
      </c>
      <c r="BD265" s="30">
        <v>0.57704920000000004</v>
      </c>
      <c r="BE265" s="22" t="s">
        <v>1255</v>
      </c>
    </row>
    <row r="266" spans="1:57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v>4</v>
      </c>
      <c r="I266" s="4">
        <v>29</v>
      </c>
      <c r="J266" s="4">
        <v>-25</v>
      </c>
      <c r="K266" s="4">
        <v>-1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15">
        <f t="shared" si="12"/>
        <v>6.2200000000000006</v>
      </c>
      <c r="T266" s="4">
        <v>10</v>
      </c>
      <c r="U266" s="4">
        <v>12</v>
      </c>
      <c r="V266" s="4" t="s">
        <v>24</v>
      </c>
      <c r="W266" s="4" t="s">
        <v>1191</v>
      </c>
      <c r="X266" s="43">
        <v>55000093</v>
      </c>
      <c r="Y266" s="21">
        <v>20</v>
      </c>
      <c r="Z266" s="21">
        <v>55000106</v>
      </c>
      <c r="AA266" s="21">
        <v>30</v>
      </c>
      <c r="AB266" s="21">
        <v>55000175</v>
      </c>
      <c r="AC266" s="21">
        <v>100</v>
      </c>
      <c r="AD266" s="21"/>
      <c r="AE266" s="21"/>
      <c r="AF266" s="21"/>
      <c r="AG266" s="21"/>
      <c r="AH266" s="21">
        <f>IF(ISBLANK($X266),0, LOOKUP($X266,[1]Skill!$A:$A,[1]Skill!$Q:$Q)*$Y266/100)+
IF(ISBLANK($Z266),0, LOOKUP($Z266,[1]Skill!$A:$A,[1]Skill!$Q:$Q)*$AA266/100)+
IF(ISBLANK($AB266),0, LOOKUP($AB266,[1]Skill!$A:$A,[1]Skill!$Q:$Q)*$AC266/100)+
IF(ISBLANK($AD266),0, LOOKUP($AD266,[1]Skill!$A:$A,[1]Skill!$Q:$Q)*$AE266/100)+
IF(ISBLANK($AF266),0, LOOKUP($AF266,[1]Skill!$A:$A,[1]Skill!$Q:$Q)*$AG266/100)</f>
        <v>322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4" t="str">
        <f t="shared" si="14"/>
        <v>0;0;0;0;0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21">
        <v>0</v>
      </c>
      <c r="AW266" s="21">
        <v>0</v>
      </c>
      <c r="AX266" s="4" t="str">
        <f t="shared" si="13"/>
        <v>0;0;0;0;0;0;0;0;0</v>
      </c>
      <c r="AY266" s="4">
        <v>6</v>
      </c>
      <c r="AZ266" s="4">
        <v>263</v>
      </c>
      <c r="BA266" s="4"/>
      <c r="BB266" s="21">
        <v>0</v>
      </c>
      <c r="BC266" s="22">
        <v>0</v>
      </c>
      <c r="BD266" s="30">
        <v>0.64590159999999996</v>
      </c>
      <c r="BE266" s="22" t="s">
        <v>1255</v>
      </c>
    </row>
    <row r="267" spans="1:57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v>5</v>
      </c>
      <c r="I267" s="4">
        <v>6</v>
      </c>
      <c r="J267" s="4">
        <v>16</v>
      </c>
      <c r="K267" s="4">
        <v>-3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15">
        <f t="shared" si="12"/>
        <v>35.870000000000005</v>
      </c>
      <c r="T267" s="4">
        <v>10</v>
      </c>
      <c r="U267" s="4">
        <v>10</v>
      </c>
      <c r="V267" s="4" t="s">
        <v>94</v>
      </c>
      <c r="W267" s="4" t="s">
        <v>1351</v>
      </c>
      <c r="X267" s="43">
        <v>55000001</v>
      </c>
      <c r="Y267" s="21">
        <v>100</v>
      </c>
      <c r="Z267" s="21">
        <v>55000109</v>
      </c>
      <c r="AA267" s="21">
        <v>100</v>
      </c>
      <c r="AB267" s="21">
        <v>55000131</v>
      </c>
      <c r="AC267" s="21">
        <v>20</v>
      </c>
      <c r="AD267" s="21">
        <v>55010007</v>
      </c>
      <c r="AE267" s="21">
        <v>100</v>
      </c>
      <c r="AF267" s="21">
        <v>55010024</v>
      </c>
      <c r="AG267" s="21">
        <v>100</v>
      </c>
      <c r="AH267" s="21">
        <f>IF(ISBLANK($X267),0, LOOKUP($X267,[1]Skill!$A:$A,[1]Skill!$Q:$Q)*$Y267/100)+
IF(ISBLANK($Z267),0, LOOKUP($Z267,[1]Skill!$A:$A,[1]Skill!$Q:$Q)*$AA267/100)+
IF(ISBLANK($AB267),0, LOOKUP($AB267,[1]Skill!$A:$A,[1]Skill!$Q:$Q)*$AC267/100)+
IF(ISBLANK($AD267),0, LOOKUP($AD267,[1]Skill!$A:$A,[1]Skill!$Q:$Q)*$AE267/100)+
IF(ISBLANK($AF267),0, LOOKUP($AF267,[1]Skill!$A:$A,[1]Skill!$Q:$Q)*$AG267/100)</f>
        <v>1555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4" t="str">
        <f t="shared" si="14"/>
        <v>0;0;0;0;0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</v>
      </c>
      <c r="AU267" s="21">
        <v>0</v>
      </c>
      <c r="AV267" s="21">
        <v>0.3</v>
      </c>
      <c r="AW267" s="21">
        <v>0</v>
      </c>
      <c r="AX267" s="4" t="str">
        <f t="shared" si="13"/>
        <v>0;0;0;0;0;0;0;0.3;0</v>
      </c>
      <c r="AY267" s="4">
        <v>6</v>
      </c>
      <c r="AZ267" s="4">
        <v>264</v>
      </c>
      <c r="BA267" s="4"/>
      <c r="BB267" s="21">
        <v>0</v>
      </c>
      <c r="BC267" s="22">
        <v>0</v>
      </c>
      <c r="BD267" s="30">
        <v>0.8</v>
      </c>
      <c r="BE267" s="22" t="s">
        <v>1255</v>
      </c>
    </row>
    <row r="268" spans="1:57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v>3</v>
      </c>
      <c r="I268" s="4">
        <v>28</v>
      </c>
      <c r="J268" s="4">
        <v>-10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15">
        <f t="shared" si="12"/>
        <v>26</v>
      </c>
      <c r="T268" s="4">
        <v>10</v>
      </c>
      <c r="U268" s="4">
        <v>15</v>
      </c>
      <c r="V268" s="4" t="s">
        <v>16</v>
      </c>
      <c r="W268" s="4" t="s">
        <v>1313</v>
      </c>
      <c r="X268" s="43">
        <v>55000279</v>
      </c>
      <c r="Y268" s="21">
        <v>25</v>
      </c>
      <c r="Z268" s="21">
        <v>55010003</v>
      </c>
      <c r="AA268" s="21">
        <v>100</v>
      </c>
      <c r="AB268" s="21"/>
      <c r="AC268" s="21"/>
      <c r="AD268" s="21"/>
      <c r="AE268" s="21"/>
      <c r="AF268" s="21"/>
      <c r="AG268" s="21"/>
      <c r="AH268" s="21">
        <f>IF(ISBLANK($X268),0, LOOKUP($X268,[1]Skill!$A:$A,[1]Skill!$Q:$Q)*$Y268/100)+
IF(ISBLANK($Z268),0, LOOKUP($Z268,[1]Skill!$A:$A,[1]Skill!$Q:$Q)*$AA268/100)+
IF(ISBLANK($AB268),0, LOOKUP($AB268,[1]Skill!$A:$A,[1]Skill!$Q:$Q)*$AC268/100)+
IF(ISBLANK($AD268),0, LOOKUP($AD268,[1]Skill!$A:$A,[1]Skill!$Q:$Q)*$AE268/100)+
IF(ISBLANK($AF268),0, LOOKUP($AF268,[1]Skill!$A:$A,[1]Skill!$Q:$Q)*$AG268/100)</f>
        <v>800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4" t="str">
        <f t="shared" si="14"/>
        <v>0;0;0;0;0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21">
        <v>0</v>
      </c>
      <c r="AW268" s="21">
        <v>0</v>
      </c>
      <c r="AX268" s="4" t="str">
        <f t="shared" si="13"/>
        <v>0;0;0;0;0;0;0;0;0</v>
      </c>
      <c r="AY268" s="4">
        <v>6</v>
      </c>
      <c r="AZ268" s="4">
        <v>265</v>
      </c>
      <c r="BA268" s="4"/>
      <c r="BB268" s="21">
        <v>0</v>
      </c>
      <c r="BC268" s="22">
        <v>0</v>
      </c>
      <c r="BD268" s="30">
        <v>0.5557377</v>
      </c>
      <c r="BE268" s="22" t="s">
        <v>1255</v>
      </c>
    </row>
    <row r="269" spans="1:57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v>3</v>
      </c>
      <c r="I269" s="4">
        <v>-15</v>
      </c>
      <c r="J269" s="4">
        <v>18</v>
      </c>
      <c r="K269" s="4">
        <v>2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15">
        <f t="shared" si="12"/>
        <v>17.25</v>
      </c>
      <c r="T269" s="4">
        <v>10</v>
      </c>
      <c r="U269" s="4">
        <v>0</v>
      </c>
      <c r="V269" s="4" t="s">
        <v>9</v>
      </c>
      <c r="W269" s="4" t="s">
        <v>1314</v>
      </c>
      <c r="X269" s="43">
        <v>55000272</v>
      </c>
      <c r="Y269" s="21">
        <v>25</v>
      </c>
      <c r="Z269" s="21">
        <v>55010018</v>
      </c>
      <c r="AA269" s="21">
        <v>100</v>
      </c>
      <c r="AB269" s="21"/>
      <c r="AC269" s="21"/>
      <c r="AD269" s="21"/>
      <c r="AE269" s="21"/>
      <c r="AF269" s="21"/>
      <c r="AG269" s="21"/>
      <c r="AH269" s="21">
        <f>IF(ISBLANK($X269),0, LOOKUP($X269,[1]Skill!$A:$A,[1]Skill!$Q:$Q)*$Y269/100)+
IF(ISBLANK($Z269),0, LOOKUP($Z269,[1]Skill!$A:$A,[1]Skill!$Q:$Q)*$AA269/100)+
IF(ISBLANK($AB269),0, LOOKUP($AB269,[1]Skill!$A:$A,[1]Skill!$Q:$Q)*$AC269/100)+
IF(ISBLANK($AD269),0, LOOKUP($AD269,[1]Skill!$A:$A,[1]Skill!$Q:$Q)*$AE269/100)+
IF(ISBLANK($AF269),0, LOOKUP($AF269,[1]Skill!$A:$A,[1]Skill!$Q:$Q)*$AG269/100)</f>
        <v>1225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4" t="str">
        <f t="shared" si="14"/>
        <v>0;0;0;0;0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21">
        <v>0</v>
      </c>
      <c r="AW269" s="21">
        <v>0</v>
      </c>
      <c r="AX269" s="4" t="str">
        <f t="shared" si="13"/>
        <v>0;0;0;0;0;0;0;0;0</v>
      </c>
      <c r="AY269" s="4">
        <v>6</v>
      </c>
      <c r="AZ269" s="4">
        <v>266</v>
      </c>
      <c r="BA269" s="4"/>
      <c r="BB269" s="21">
        <v>0</v>
      </c>
      <c r="BC269" s="22">
        <v>0</v>
      </c>
      <c r="BD269" s="30">
        <v>0.4606557</v>
      </c>
      <c r="BE269" s="22" t="s">
        <v>1255</v>
      </c>
    </row>
    <row r="270" spans="1:57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v>3</v>
      </c>
      <c r="I270" s="4">
        <v>5</v>
      </c>
      <c r="J270" s="4">
        <v>14</v>
      </c>
      <c r="K270" s="4">
        <v>-3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15">
        <f t="shared" si="12"/>
        <v>20.2</v>
      </c>
      <c r="T270" s="4">
        <v>10</v>
      </c>
      <c r="U270" s="4">
        <v>15</v>
      </c>
      <c r="V270" s="4" t="s">
        <v>16</v>
      </c>
      <c r="W270" s="4" t="s">
        <v>1192</v>
      </c>
      <c r="X270" s="43">
        <v>55000030</v>
      </c>
      <c r="Y270" s="21">
        <v>60</v>
      </c>
      <c r="Z270" s="21">
        <v>55000101</v>
      </c>
      <c r="AA270" s="21">
        <v>100</v>
      </c>
      <c r="AB270" s="21"/>
      <c r="AC270" s="21"/>
      <c r="AD270" s="21"/>
      <c r="AE270" s="21"/>
      <c r="AF270" s="21"/>
      <c r="AG270" s="21"/>
      <c r="AH270" s="21">
        <f>IF(ISBLANK($X270),0, LOOKUP($X270,[1]Skill!$A:$A,[1]Skill!$Q:$Q)*$Y270/100)+
IF(ISBLANK($Z270),0, LOOKUP($Z270,[1]Skill!$A:$A,[1]Skill!$Q:$Q)*$AA270/100)+
IF(ISBLANK($AB270),0, LOOKUP($AB270,[1]Skill!$A:$A,[1]Skill!$Q:$Q)*$AC270/100)+
IF(ISBLANK($AD270),0, LOOKUP($AD270,[1]Skill!$A:$A,[1]Skill!$Q:$Q)*$AE270/100)+
IF(ISBLANK($AF270),0, LOOKUP($AF270,[1]Skill!$A:$A,[1]Skill!$Q:$Q)*$AG270/100)</f>
        <v>420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4" t="str">
        <f t="shared" si="14"/>
        <v>0;0;0;0;0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21">
        <v>0</v>
      </c>
      <c r="AW270" s="21">
        <v>0</v>
      </c>
      <c r="AX270" s="4" t="str">
        <f t="shared" si="13"/>
        <v>0;0;0;0;0;0;0;0;0</v>
      </c>
      <c r="AY270" s="4">
        <v>6</v>
      </c>
      <c r="AZ270" s="4">
        <v>267</v>
      </c>
      <c r="BA270" s="4"/>
      <c r="BB270" s="21">
        <v>0</v>
      </c>
      <c r="BC270" s="22">
        <v>0</v>
      </c>
      <c r="BD270" s="30">
        <v>0.58688530000000005</v>
      </c>
      <c r="BE270" s="22" t="s">
        <v>1255</v>
      </c>
    </row>
    <row r="271" spans="1:57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v>5</v>
      </c>
      <c r="I271" s="4">
        <v>18</v>
      </c>
      <c r="J271" s="4">
        <v>-4</v>
      </c>
      <c r="K271" s="4">
        <v>-3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15">
        <f t="shared" si="12"/>
        <v>20.92</v>
      </c>
      <c r="T271" s="4">
        <v>10</v>
      </c>
      <c r="U271" s="4">
        <v>10</v>
      </c>
      <c r="V271" s="4" t="s">
        <v>40</v>
      </c>
      <c r="W271" s="4" t="s">
        <v>1315</v>
      </c>
      <c r="X271" s="43">
        <v>55000019</v>
      </c>
      <c r="Y271" s="21">
        <v>100</v>
      </c>
      <c r="Z271" s="21">
        <v>55000273</v>
      </c>
      <c r="AA271" s="21">
        <v>15</v>
      </c>
      <c r="AB271" s="21">
        <v>55000340</v>
      </c>
      <c r="AC271" s="21">
        <v>100</v>
      </c>
      <c r="AD271" s="21">
        <v>55010010</v>
      </c>
      <c r="AE271" s="21">
        <v>100</v>
      </c>
      <c r="AF271" s="21"/>
      <c r="AG271" s="21"/>
      <c r="AH271" s="21">
        <f>IF(ISBLANK($X271),0, LOOKUP($X271,[1]Skill!$A:$A,[1]Skill!$Q:$Q)*$Y271/100)+
IF(ISBLANK($Z271),0, LOOKUP($Z271,[1]Skill!$A:$A,[1]Skill!$Q:$Q)*$AA271/100)+
IF(ISBLANK($AB271),0, LOOKUP($AB271,[1]Skill!$A:$A,[1]Skill!$Q:$Q)*$AC271/100)+
IF(ISBLANK($AD271),0, LOOKUP($AD271,[1]Skill!$A:$A,[1]Skill!$Q:$Q)*$AE271/100)+
IF(ISBLANK($AF271),0, LOOKUP($AF271,[1]Skill!$A:$A,[1]Skill!$Q:$Q)*$AG271/100)</f>
        <v>992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4" t="str">
        <f t="shared" si="14"/>
        <v>0;0;0;0;0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21">
        <v>0</v>
      </c>
      <c r="AW271" s="21">
        <v>0</v>
      </c>
      <c r="AX271" s="4" t="str">
        <f t="shared" si="13"/>
        <v>0;0;0;0;0;0;0;0;0</v>
      </c>
      <c r="AY271" s="4">
        <v>5</v>
      </c>
      <c r="AZ271" s="4">
        <v>268</v>
      </c>
      <c r="BA271" s="4"/>
      <c r="BB271" s="21">
        <v>0</v>
      </c>
      <c r="BC271" s="22">
        <v>0</v>
      </c>
      <c r="BD271" s="30">
        <v>0.81147539999999996</v>
      </c>
      <c r="BE271" s="22" t="s">
        <v>1255</v>
      </c>
    </row>
    <row r="272" spans="1:57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v>5</v>
      </c>
      <c r="I272" s="4">
        <v>8</v>
      </c>
      <c r="J272" s="4">
        <v>-19</v>
      </c>
      <c r="K272" s="4">
        <v>-3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15">
        <f t="shared" si="12"/>
        <v>7.3999999999999986</v>
      </c>
      <c r="T272" s="4">
        <v>10</v>
      </c>
      <c r="U272" s="4">
        <v>15</v>
      </c>
      <c r="V272" s="4" t="s">
        <v>31</v>
      </c>
      <c r="W272" s="4" t="s">
        <v>1316</v>
      </c>
      <c r="X272" s="43">
        <v>55000275</v>
      </c>
      <c r="Y272" s="21">
        <v>70</v>
      </c>
      <c r="Z272" s="21">
        <v>55000276</v>
      </c>
      <c r="AA272" s="21">
        <v>40</v>
      </c>
      <c r="AB272" s="21">
        <v>55000340</v>
      </c>
      <c r="AC272" s="21">
        <v>100</v>
      </c>
      <c r="AD272" s="21">
        <v>55010010</v>
      </c>
      <c r="AE272" s="21">
        <v>100</v>
      </c>
      <c r="AF272" s="21"/>
      <c r="AG272" s="21"/>
      <c r="AH272" s="21">
        <f>IF(ISBLANK($X272),0, LOOKUP($X272,[1]Skill!$A:$A,[1]Skill!$Q:$Q)*$Y272/100)+
IF(ISBLANK($Z272),0, LOOKUP($Z272,[1]Skill!$A:$A,[1]Skill!$Q:$Q)*$AA272/100)+
IF(ISBLANK($AB272),0, LOOKUP($AB272,[1]Skill!$A:$A,[1]Skill!$Q:$Q)*$AC272/100)+
IF(ISBLANK($AD272),0, LOOKUP($AD272,[1]Skill!$A:$A,[1]Skill!$Q:$Q)*$AE272/100)+
IF(ISBLANK($AF272),0, LOOKUP($AF272,[1]Skill!$A:$A,[1]Skill!$Q:$Q)*$AG272/100)</f>
        <v>2140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4" t="str">
        <f t="shared" si="14"/>
        <v>0;0;0;0;0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21">
        <v>0</v>
      </c>
      <c r="AW272" s="21">
        <v>0</v>
      </c>
      <c r="AX272" s="4" t="str">
        <f t="shared" si="13"/>
        <v>0;0;0;0;0;0;0;0;0</v>
      </c>
      <c r="AY272" s="4">
        <v>6</v>
      </c>
      <c r="AZ272" s="4">
        <v>269</v>
      </c>
      <c r="BA272" s="4"/>
      <c r="BB272" s="21">
        <v>0</v>
      </c>
      <c r="BC272" s="22">
        <v>0</v>
      </c>
      <c r="BD272" s="30">
        <v>0.77213109999999996</v>
      </c>
      <c r="BE272" s="22" t="s">
        <v>1255</v>
      </c>
    </row>
    <row r="273" spans="1:57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v>5</v>
      </c>
      <c r="I273" s="4">
        <v>-10</v>
      </c>
      <c r="J273" s="4">
        <v>13</v>
      </c>
      <c r="K273" s="4">
        <v>-3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15">
        <f t="shared" si="12"/>
        <v>10.7</v>
      </c>
      <c r="T273" s="4">
        <v>10</v>
      </c>
      <c r="U273" s="4">
        <v>12</v>
      </c>
      <c r="V273" s="4" t="s">
        <v>1253</v>
      </c>
      <c r="W273" s="4" t="s">
        <v>1317</v>
      </c>
      <c r="X273" s="43">
        <v>55000136</v>
      </c>
      <c r="Y273" s="21">
        <v>20</v>
      </c>
      <c r="Z273" s="21">
        <v>55000277</v>
      </c>
      <c r="AA273" s="21">
        <v>100</v>
      </c>
      <c r="AB273" s="21">
        <v>55000340</v>
      </c>
      <c r="AC273" s="21">
        <v>100</v>
      </c>
      <c r="AD273" s="21">
        <v>55010010</v>
      </c>
      <c r="AE273" s="21">
        <v>100</v>
      </c>
      <c r="AF273" s="21"/>
      <c r="AG273" s="21"/>
      <c r="AH273" s="21">
        <f>IF(ISBLANK($X273),0, LOOKUP($X273,[1]Skill!$A:$A,[1]Skill!$Q:$Q)*$Y273/100)+
IF(ISBLANK($Z273),0, LOOKUP($Z273,[1]Skill!$A:$A,[1]Skill!$Q:$Q)*$AA273/100)+
IF(ISBLANK($AB273),0, LOOKUP($AB273,[1]Skill!$A:$A,[1]Skill!$Q:$Q)*$AC273/100)+
IF(ISBLANK($AD273),0, LOOKUP($AD273,[1]Skill!$A:$A,[1]Skill!$Q:$Q)*$AE273/100)+
IF(ISBLANK($AF273),0, LOOKUP($AF273,[1]Skill!$A:$A,[1]Skill!$Q:$Q)*$AG273/100)</f>
        <v>1070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4" t="str">
        <f t="shared" si="14"/>
        <v>0;0;0;0;0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21">
        <v>0</v>
      </c>
      <c r="AW273" s="21">
        <v>0</v>
      </c>
      <c r="AX273" s="4" t="str">
        <f t="shared" si="13"/>
        <v>0;0;0;0;0;0;0;0;0</v>
      </c>
      <c r="AY273" s="4">
        <v>3</v>
      </c>
      <c r="AZ273" s="4">
        <v>270</v>
      </c>
      <c r="BA273" s="4"/>
      <c r="BB273" s="21">
        <v>0</v>
      </c>
      <c r="BC273" s="22">
        <v>0</v>
      </c>
      <c r="BD273" s="30">
        <v>0.83442620000000001</v>
      </c>
      <c r="BE273" s="22" t="s">
        <v>1255</v>
      </c>
    </row>
    <row r="274" spans="1:57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v>1</v>
      </c>
      <c r="I274" s="4">
        <v>15</v>
      </c>
      <c r="J274" s="4">
        <v>3</v>
      </c>
      <c r="K274" s="4">
        <v>-3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15">
        <f t="shared" si="12"/>
        <v>25</v>
      </c>
      <c r="T274" s="4">
        <v>30</v>
      </c>
      <c r="U274" s="4">
        <v>20</v>
      </c>
      <c r="V274" s="4" t="s">
        <v>0</v>
      </c>
      <c r="W274" s="4" t="s">
        <v>1193</v>
      </c>
      <c r="X274" s="43">
        <v>55000342</v>
      </c>
      <c r="Y274" s="21">
        <v>100</v>
      </c>
      <c r="Z274" s="21">
        <v>55010028</v>
      </c>
      <c r="AA274" s="21">
        <v>100</v>
      </c>
      <c r="AB274" s="21"/>
      <c r="AC274" s="21"/>
      <c r="AD274" s="21"/>
      <c r="AE274" s="21"/>
      <c r="AF274" s="21"/>
      <c r="AG274" s="21"/>
      <c r="AH274" s="21">
        <f>IF(ISBLANK($X274),0, LOOKUP($X274,[1]Skill!$A:$A,[1]Skill!$Q:$Q)*$Y274/100)+
IF(ISBLANK($Z274),0, LOOKUP($Z274,[1]Skill!$A:$A,[1]Skill!$Q:$Q)*$AA274/100)+
IF(ISBLANK($AB274),0, LOOKUP($AB274,[1]Skill!$A:$A,[1]Skill!$Q:$Q)*$AC274/100)+
IF(ISBLANK($AD274),0, LOOKUP($AD274,[1]Skill!$A:$A,[1]Skill!$Q:$Q)*$AE274/100)+
IF(ISBLANK($AF274),0, LOOKUP($AF274,[1]Skill!$A:$A,[1]Skill!$Q:$Q)*$AG274/100)</f>
        <v>1000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4" t="str">
        <f t="shared" si="14"/>
        <v>0;0;0;0;0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21">
        <v>0</v>
      </c>
      <c r="AW274" s="21">
        <v>0</v>
      </c>
      <c r="AX274" s="4" t="str">
        <f t="shared" si="13"/>
        <v>0;0;0;0;0;0;0;0;0</v>
      </c>
      <c r="AY274" s="4">
        <v>6</v>
      </c>
      <c r="AZ274" s="4">
        <v>271</v>
      </c>
      <c r="BA274" s="4"/>
      <c r="BB274" s="21">
        <v>0</v>
      </c>
      <c r="BC274" s="22">
        <v>0</v>
      </c>
      <c r="BD274" s="30">
        <v>0.12950819999999999</v>
      </c>
      <c r="BE274" s="22" t="s">
        <v>1255</v>
      </c>
    </row>
    <row r="275" spans="1:57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v>3</v>
      </c>
      <c r="I275" s="4">
        <v>3</v>
      </c>
      <c r="J275" s="4">
        <v>2</v>
      </c>
      <c r="K275" s="4">
        <v>-1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15">
        <f t="shared" si="12"/>
        <v>13.2</v>
      </c>
      <c r="T275" s="4">
        <v>30</v>
      </c>
      <c r="U275" s="4">
        <v>15</v>
      </c>
      <c r="V275" s="4" t="s">
        <v>277</v>
      </c>
      <c r="W275" s="4" t="s">
        <v>1194</v>
      </c>
      <c r="X275" s="43">
        <v>55000278</v>
      </c>
      <c r="Y275" s="21">
        <v>30</v>
      </c>
      <c r="Z275" s="21">
        <v>55000280</v>
      </c>
      <c r="AA275" s="21">
        <v>25</v>
      </c>
      <c r="AB275" s="21">
        <v>55010028</v>
      </c>
      <c r="AC275" s="21">
        <v>100</v>
      </c>
      <c r="AD275" s="21"/>
      <c r="AE275" s="21"/>
      <c r="AF275" s="21"/>
      <c r="AG275" s="21"/>
      <c r="AH275" s="21">
        <f>IF(ISBLANK($X275),0, LOOKUP($X275,[1]Skill!$A:$A,[1]Skill!$Q:$Q)*$Y275/100)+
IF(ISBLANK($Z275),0, LOOKUP($Z275,[1]Skill!$A:$A,[1]Skill!$Q:$Q)*$AA275/100)+
IF(ISBLANK($AB275),0, LOOKUP($AB275,[1]Skill!$A:$A,[1]Skill!$Q:$Q)*$AC275/100)+
IF(ISBLANK($AD275),0, LOOKUP($AD275,[1]Skill!$A:$A,[1]Skill!$Q:$Q)*$AE275/100)+
IF(ISBLANK($AF275),0, LOOKUP($AF275,[1]Skill!$A:$A,[1]Skill!$Q:$Q)*$AG275/100)</f>
        <v>920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4" t="str">
        <f t="shared" si="14"/>
        <v>0;0;0;0;0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21">
        <v>0</v>
      </c>
      <c r="AW275" s="21">
        <v>0</v>
      </c>
      <c r="AX275" s="4" t="str">
        <f t="shared" si="13"/>
        <v>0;0;0;0;0;0;0;0;0</v>
      </c>
      <c r="AY275" s="4">
        <v>6</v>
      </c>
      <c r="AZ275" s="4">
        <v>272</v>
      </c>
      <c r="BA275" s="4"/>
      <c r="BB275" s="21">
        <v>0</v>
      </c>
      <c r="BC275" s="22">
        <v>0</v>
      </c>
      <c r="BD275" s="30">
        <v>0.40655740000000001</v>
      </c>
      <c r="BE275" s="22" t="s">
        <v>1255</v>
      </c>
    </row>
    <row r="276" spans="1:57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v>4</v>
      </c>
      <c r="I276" s="4">
        <v>-8</v>
      </c>
      <c r="J276" s="4">
        <v>22</v>
      </c>
      <c r="K276" s="4">
        <v>-5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15">
        <f t="shared" si="12"/>
        <v>16.5</v>
      </c>
      <c r="T276" s="4">
        <v>10</v>
      </c>
      <c r="U276" s="4">
        <v>10</v>
      </c>
      <c r="V276" s="4" t="s">
        <v>22</v>
      </c>
      <c r="W276" s="4" t="s">
        <v>1195</v>
      </c>
      <c r="X276" s="43">
        <v>55000038</v>
      </c>
      <c r="Y276" s="21">
        <v>15</v>
      </c>
      <c r="Z276" s="21">
        <v>55010005</v>
      </c>
      <c r="AA276" s="21">
        <v>100</v>
      </c>
      <c r="AB276" s="21"/>
      <c r="AC276" s="21"/>
      <c r="AD276" s="21"/>
      <c r="AE276" s="21"/>
      <c r="AF276" s="21"/>
      <c r="AG276" s="21"/>
      <c r="AH276" s="21">
        <f>IF(ISBLANK($X276),0, LOOKUP($X276,[1]Skill!$A:$A,[1]Skill!$Q:$Q)*$Y276/100)+
IF(ISBLANK($Z276),0, LOOKUP($Z276,[1]Skill!$A:$A,[1]Skill!$Q:$Q)*$AA276/100)+
IF(ISBLANK($AB276),0, LOOKUP($AB276,[1]Skill!$A:$A,[1]Skill!$Q:$Q)*$AC276/100)+
IF(ISBLANK($AD276),0, LOOKUP($AD276,[1]Skill!$A:$A,[1]Skill!$Q:$Q)*$AE276/100)+
IF(ISBLANK($AF276),0, LOOKUP($AF276,[1]Skill!$A:$A,[1]Skill!$Q:$Q)*$AG276/100)</f>
        <v>750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4" t="str">
        <f t="shared" si="14"/>
        <v>0;0;0;0;0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21">
        <v>0</v>
      </c>
      <c r="AW276" s="21">
        <v>0</v>
      </c>
      <c r="AX276" s="4" t="str">
        <f t="shared" si="13"/>
        <v>0;0;0;0;0;0;0;0;0</v>
      </c>
      <c r="AY276" s="4">
        <v>6</v>
      </c>
      <c r="AZ276" s="4">
        <v>273</v>
      </c>
      <c r="BA276" s="4"/>
      <c r="BB276" s="21">
        <v>0</v>
      </c>
      <c r="BC276" s="22">
        <v>0</v>
      </c>
      <c r="BD276" s="30">
        <v>0.67049179999999997</v>
      </c>
      <c r="BE276" s="22" t="s">
        <v>1255</v>
      </c>
    </row>
    <row r="277" spans="1:57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v>3</v>
      </c>
      <c r="I277" s="4">
        <v>8</v>
      </c>
      <c r="J277" s="4">
        <v>-4</v>
      </c>
      <c r="K277" s="4">
        <v>-2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15">
        <f t="shared" si="12"/>
        <v>5.75</v>
      </c>
      <c r="T277" s="4">
        <v>10</v>
      </c>
      <c r="U277" s="4">
        <v>15</v>
      </c>
      <c r="V277" s="4" t="s">
        <v>78</v>
      </c>
      <c r="W277" s="4" t="s">
        <v>1352</v>
      </c>
      <c r="X277" s="43">
        <v>55000150</v>
      </c>
      <c r="Y277" s="21">
        <v>100</v>
      </c>
      <c r="Z277" s="21">
        <v>55000281</v>
      </c>
      <c r="AA277" s="21">
        <v>20</v>
      </c>
      <c r="AB277" s="21"/>
      <c r="AC277" s="21"/>
      <c r="AD277" s="21"/>
      <c r="AE277" s="21"/>
      <c r="AF277" s="21"/>
      <c r="AG277" s="21"/>
      <c r="AH277" s="21">
        <f>IF(ISBLANK($X277),0, LOOKUP($X277,[1]Skill!$A:$A,[1]Skill!$Q:$Q)*$Y277/100)+
IF(ISBLANK($Z277),0, LOOKUP($Z277,[1]Skill!$A:$A,[1]Skill!$Q:$Q)*$AA277/100)+
IF(ISBLANK($AB277),0, LOOKUP($AB277,[1]Skill!$A:$A,[1]Skill!$Q:$Q)*$AC277/100)+
IF(ISBLANK($AD277),0, LOOKUP($AD277,[1]Skill!$A:$A,[1]Skill!$Q:$Q)*$AE277/100)+
IF(ISBLANK($AF277),0, LOOKUP($AF277,[1]Skill!$A:$A,[1]Skill!$Q:$Q)*$AG277/100)</f>
        <v>375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4" t="str">
        <f t="shared" si="14"/>
        <v>0;0;0;0;0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21">
        <v>0</v>
      </c>
      <c r="AW277" s="21">
        <v>0</v>
      </c>
      <c r="AX277" s="4" t="str">
        <f t="shared" si="13"/>
        <v>0;0;0;0;0;0;0;0;0</v>
      </c>
      <c r="AY277" s="4">
        <v>6</v>
      </c>
      <c r="AZ277" s="4">
        <v>274</v>
      </c>
      <c r="BA277" s="4"/>
      <c r="BB277" s="21">
        <v>0</v>
      </c>
      <c r="BC277" s="22">
        <v>0</v>
      </c>
      <c r="BD277" s="30">
        <v>0.48196719999999998</v>
      </c>
      <c r="BE277" s="22" t="s">
        <v>1255</v>
      </c>
    </row>
    <row r="278" spans="1:57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v>3</v>
      </c>
      <c r="I278" s="4">
        <v>10</v>
      </c>
      <c r="J278" s="4">
        <v>-17</v>
      </c>
      <c r="K278" s="4">
        <v>-1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15">
        <f t="shared" si="12"/>
        <v>-5.8</v>
      </c>
      <c r="T278" s="4">
        <v>10</v>
      </c>
      <c r="U278" s="4">
        <v>20</v>
      </c>
      <c r="V278" s="4" t="s">
        <v>4</v>
      </c>
      <c r="W278" s="4" t="s">
        <v>1318</v>
      </c>
      <c r="X278" s="43">
        <v>55000136</v>
      </c>
      <c r="Y278" s="21">
        <v>20</v>
      </c>
      <c r="Z278" s="21">
        <v>55000252</v>
      </c>
      <c r="AA278" s="21">
        <v>100</v>
      </c>
      <c r="AB278" s="21"/>
      <c r="AC278" s="21"/>
      <c r="AD278" s="21"/>
      <c r="AE278" s="21"/>
      <c r="AF278" s="21"/>
      <c r="AG278" s="21"/>
      <c r="AH278" s="21">
        <f>IF(ISBLANK($X278),0, LOOKUP($X278,[1]Skill!$A:$A,[1]Skill!$Q:$Q)*$Y278/100)+
IF(ISBLANK($Z278),0, LOOKUP($Z278,[1]Skill!$A:$A,[1]Skill!$Q:$Q)*$AA278/100)+
IF(ISBLANK($AB278),0, LOOKUP($AB278,[1]Skill!$A:$A,[1]Skill!$Q:$Q)*$AC278/100)+
IF(ISBLANK($AD278),0, LOOKUP($AD278,[1]Skill!$A:$A,[1]Skill!$Q:$Q)*$AE278/100)+
IF(ISBLANK($AF278),0, LOOKUP($AF278,[1]Skill!$A:$A,[1]Skill!$Q:$Q)*$AG278/100)</f>
        <v>220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4" t="str">
        <f t="shared" si="14"/>
        <v>0;0;0;0;0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21">
        <v>0</v>
      </c>
      <c r="AW278" s="21">
        <v>0</v>
      </c>
      <c r="AX278" s="4" t="str">
        <f t="shared" si="13"/>
        <v>0;0;0;0;0;0;0;0;0</v>
      </c>
      <c r="AY278" s="4">
        <v>6</v>
      </c>
      <c r="AZ278" s="4">
        <v>275</v>
      </c>
      <c r="BA278" s="4"/>
      <c r="BB278" s="21">
        <v>0</v>
      </c>
      <c r="BC278" s="22">
        <v>0</v>
      </c>
      <c r="BD278" s="30">
        <v>0.52295080000000005</v>
      </c>
      <c r="BE278" s="22" t="s">
        <v>1255</v>
      </c>
    </row>
    <row r="279" spans="1:57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v>1</v>
      </c>
      <c r="I279" s="4">
        <v>-1</v>
      </c>
      <c r="J279" s="4">
        <v>12</v>
      </c>
      <c r="K279" s="4">
        <v>-1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15">
        <f t="shared" si="12"/>
        <v>16.3</v>
      </c>
      <c r="T279" s="4">
        <v>10</v>
      </c>
      <c r="U279" s="4">
        <v>25</v>
      </c>
      <c r="V279" s="4" t="s">
        <v>4</v>
      </c>
      <c r="W279" s="7" t="s">
        <v>1319</v>
      </c>
      <c r="X279" s="43">
        <v>55000282</v>
      </c>
      <c r="Y279" s="21">
        <v>30</v>
      </c>
      <c r="Z279" s="21">
        <v>55010029</v>
      </c>
      <c r="AA279" s="21">
        <v>100</v>
      </c>
      <c r="AB279" s="21"/>
      <c r="AC279" s="21"/>
      <c r="AD279" s="21"/>
      <c r="AE279" s="21"/>
      <c r="AF279" s="21"/>
      <c r="AG279" s="21"/>
      <c r="AH279" s="21">
        <f>IF(ISBLANK($X279),0, LOOKUP($X279,[1]Skill!$A:$A,[1]Skill!$Q:$Q)*$Y279/100)+
IF(ISBLANK($Z279),0, LOOKUP($Z279,[1]Skill!$A:$A,[1]Skill!$Q:$Q)*$AA279/100)+
IF(ISBLANK($AB279),0, LOOKUP($AB279,[1]Skill!$A:$A,[1]Skill!$Q:$Q)*$AC279/100)+
IF(ISBLANK($AD279),0, LOOKUP($AD279,[1]Skill!$A:$A,[1]Skill!$Q:$Q)*$AE279/100)+
IF(ISBLANK($AF279),0, LOOKUP($AF279,[1]Skill!$A:$A,[1]Skill!$Q:$Q)*$AG279/100)</f>
        <v>630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4" t="str">
        <f t="shared" si="14"/>
        <v>0;0;0;0;0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21">
        <v>0</v>
      </c>
      <c r="AW279" s="21">
        <v>0</v>
      </c>
      <c r="AX279" s="4" t="str">
        <f t="shared" si="13"/>
        <v>0;0;0;0;0;0;0;0;0</v>
      </c>
      <c r="AY279" s="4">
        <v>6</v>
      </c>
      <c r="AZ279" s="4">
        <v>276</v>
      </c>
      <c r="BA279" s="4"/>
      <c r="BB279" s="21">
        <v>0</v>
      </c>
      <c r="BC279" s="22">
        <v>0</v>
      </c>
      <c r="BD279" s="30">
        <v>0.10983610000000001</v>
      </c>
      <c r="BE279" s="22" t="s">
        <v>1255</v>
      </c>
    </row>
    <row r="280" spans="1:57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v>3</v>
      </c>
      <c r="I280" s="4">
        <v>0</v>
      </c>
      <c r="J280" s="4">
        <v>14</v>
      </c>
      <c r="K280" s="4">
        <v>-3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15">
        <f t="shared" si="12"/>
        <v>13.532</v>
      </c>
      <c r="T280" s="4">
        <v>10</v>
      </c>
      <c r="U280" s="4">
        <v>15</v>
      </c>
      <c r="V280" s="4" t="s">
        <v>16</v>
      </c>
      <c r="W280" s="4" t="s">
        <v>1353</v>
      </c>
      <c r="X280" s="43">
        <v>55000120</v>
      </c>
      <c r="Y280" s="21">
        <v>12</v>
      </c>
      <c r="Z280" s="21">
        <v>55000284</v>
      </c>
      <c r="AA280" s="21">
        <v>20</v>
      </c>
      <c r="AB280" s="21"/>
      <c r="AC280" s="21"/>
      <c r="AD280" s="21"/>
      <c r="AE280" s="21"/>
      <c r="AF280" s="21"/>
      <c r="AG280" s="21"/>
      <c r="AH280" s="21">
        <f>IF(ISBLANK($X280),0, LOOKUP($X280,[1]Skill!$A:$A,[1]Skill!$Q:$Q)*$Y280/100)+
IF(ISBLANK($Z280),0, LOOKUP($Z280,[1]Skill!$A:$A,[1]Skill!$Q:$Q)*$AA280/100)+
IF(ISBLANK($AB280),0, LOOKUP($AB280,[1]Skill!$A:$A,[1]Skill!$Q:$Q)*$AC280/100)+
IF(ISBLANK($AD280),0, LOOKUP($AD280,[1]Skill!$A:$A,[1]Skill!$Q:$Q)*$AE280/100)+
IF(ISBLANK($AF280),0, LOOKUP($AF280,[1]Skill!$A:$A,[1]Skill!$Q:$Q)*$AG280/100)</f>
        <v>253.2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4" t="str">
        <f t="shared" si="14"/>
        <v>0;0;0;0;0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21">
        <v>0</v>
      </c>
      <c r="AW280" s="21">
        <v>0</v>
      </c>
      <c r="AX280" s="4" t="str">
        <f t="shared" si="13"/>
        <v>0;0;0;0;0;0;0;0;0</v>
      </c>
      <c r="AY280" s="4">
        <v>6</v>
      </c>
      <c r="AZ280" s="4">
        <v>277</v>
      </c>
      <c r="BA280" s="4"/>
      <c r="BB280" s="21">
        <v>0</v>
      </c>
      <c r="BC280" s="22">
        <v>0</v>
      </c>
      <c r="BD280" s="30">
        <v>0.50655740000000005</v>
      </c>
      <c r="BE280" s="22" t="s">
        <v>1255</v>
      </c>
    </row>
    <row r="281" spans="1:57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v>1</v>
      </c>
      <c r="I281" s="4">
        <v>-26</v>
      </c>
      <c r="J281" s="4">
        <v>16</v>
      </c>
      <c r="K281" s="4">
        <v>-3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15">
        <f t="shared" si="12"/>
        <v>-3</v>
      </c>
      <c r="T281" s="4">
        <v>10</v>
      </c>
      <c r="U281" s="4">
        <v>15</v>
      </c>
      <c r="V281" s="4" t="s">
        <v>9</v>
      </c>
      <c r="W281" s="4" t="s">
        <v>1320</v>
      </c>
      <c r="X281" s="43">
        <v>55000285</v>
      </c>
      <c r="Y281" s="21">
        <v>100</v>
      </c>
      <c r="Z281" s="21">
        <v>55010029</v>
      </c>
      <c r="AA281" s="21">
        <v>100</v>
      </c>
      <c r="AB281" s="21"/>
      <c r="AC281" s="21"/>
      <c r="AD281" s="21"/>
      <c r="AE281" s="21"/>
      <c r="AF281" s="21"/>
      <c r="AG281" s="21"/>
      <c r="AH281" s="21">
        <f>IF(ISBLANK($X281),0, LOOKUP($X281,[1]Skill!$A:$A,[1]Skill!$Q:$Q)*$Y281/100)+
IF(ISBLANK($Z281),0, LOOKUP($Z281,[1]Skill!$A:$A,[1]Skill!$Q:$Q)*$AA281/100)+
IF(ISBLANK($AB281),0, LOOKUP($AB281,[1]Skill!$A:$A,[1]Skill!$Q:$Q)*$AC281/100)+
IF(ISBLANK($AD281),0, LOOKUP($AD281,[1]Skill!$A:$A,[1]Skill!$Q:$Q)*$AE281/100)+
IF(ISBLANK($AF281),0, LOOKUP($AF281,[1]Skill!$A:$A,[1]Skill!$Q:$Q)*$AG281/100)</f>
        <v>1000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4" t="str">
        <f t="shared" si="14"/>
        <v>0;0;0;0;0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21">
        <v>0</v>
      </c>
      <c r="AW281" s="21">
        <v>0</v>
      </c>
      <c r="AX281" s="4" t="str">
        <f t="shared" si="13"/>
        <v>0;0;0;0;0;0;0;0;0</v>
      </c>
      <c r="AY281" s="4">
        <v>6</v>
      </c>
      <c r="AZ281" s="4">
        <v>278</v>
      </c>
      <c r="BA281" s="4"/>
      <c r="BB281" s="21">
        <v>0</v>
      </c>
      <c r="BC281" s="22">
        <v>0</v>
      </c>
      <c r="BD281" s="30">
        <v>5.5737700000000001E-2</v>
      </c>
      <c r="BE281" s="22" t="s">
        <v>1255</v>
      </c>
    </row>
    <row r="282" spans="1:57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v>1</v>
      </c>
      <c r="I282" s="4">
        <v>6</v>
      </c>
      <c r="J282" s="4">
        <v>23</v>
      </c>
      <c r="K282" s="4">
        <v>-3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15">
        <f t="shared" si="12"/>
        <v>36</v>
      </c>
      <c r="T282" s="4">
        <v>10</v>
      </c>
      <c r="U282" s="4">
        <v>15</v>
      </c>
      <c r="V282" s="4" t="s">
        <v>6</v>
      </c>
      <c r="W282" s="4" t="s">
        <v>1320</v>
      </c>
      <c r="X282" s="43">
        <v>55000285</v>
      </c>
      <c r="Y282" s="21">
        <v>100</v>
      </c>
      <c r="Z282" s="21">
        <v>55010029</v>
      </c>
      <c r="AA282" s="21">
        <v>100</v>
      </c>
      <c r="AB282" s="21"/>
      <c r="AC282" s="21"/>
      <c r="AD282" s="21"/>
      <c r="AE282" s="21"/>
      <c r="AF282" s="21"/>
      <c r="AG282" s="21"/>
      <c r="AH282" s="21">
        <f>IF(ISBLANK($X282),0, LOOKUP($X282,[1]Skill!$A:$A,[1]Skill!$Q:$Q)*$Y282/100)+
IF(ISBLANK($Z282),0, LOOKUP($Z282,[1]Skill!$A:$A,[1]Skill!$Q:$Q)*$AA282/100)+
IF(ISBLANK($AB282),0, LOOKUP($AB282,[1]Skill!$A:$A,[1]Skill!$Q:$Q)*$AC282/100)+
IF(ISBLANK($AD282),0, LOOKUP($AD282,[1]Skill!$A:$A,[1]Skill!$Q:$Q)*$AE282/100)+
IF(ISBLANK($AF282),0, LOOKUP($AF282,[1]Skill!$A:$A,[1]Skill!$Q:$Q)*$AG282/100)</f>
        <v>1000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4" t="str">
        <f t="shared" si="14"/>
        <v>0;0;0;0;0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21">
        <v>0</v>
      </c>
      <c r="AW282" s="21">
        <v>0</v>
      </c>
      <c r="AX282" s="4" t="str">
        <f t="shared" si="13"/>
        <v>0;0;0;0;0;0;0;0;0</v>
      </c>
      <c r="AY282" s="4">
        <v>6</v>
      </c>
      <c r="AZ282" s="4">
        <v>279</v>
      </c>
      <c r="BA282" s="4"/>
      <c r="BB282" s="21">
        <v>0</v>
      </c>
      <c r="BC282" s="22">
        <v>0</v>
      </c>
      <c r="BD282" s="30">
        <v>0.14590159999999999</v>
      </c>
      <c r="BE282" s="22" t="s">
        <v>1255</v>
      </c>
    </row>
    <row r="283" spans="1:57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v>1</v>
      </c>
      <c r="I283" s="4">
        <v>23</v>
      </c>
      <c r="J283" s="4">
        <v>-8</v>
      </c>
      <c r="K283" s="4">
        <v>-3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15">
        <f t="shared" si="12"/>
        <v>22</v>
      </c>
      <c r="T283" s="4">
        <v>10</v>
      </c>
      <c r="U283" s="4">
        <v>15</v>
      </c>
      <c r="V283" s="4" t="s">
        <v>16</v>
      </c>
      <c r="W283" s="4" t="s">
        <v>1320</v>
      </c>
      <c r="X283" s="43">
        <v>55000285</v>
      </c>
      <c r="Y283" s="21">
        <v>100</v>
      </c>
      <c r="Z283" s="21">
        <v>55010029</v>
      </c>
      <c r="AA283" s="21">
        <v>100</v>
      </c>
      <c r="AB283" s="21"/>
      <c r="AC283" s="21"/>
      <c r="AD283" s="21"/>
      <c r="AE283" s="21"/>
      <c r="AF283" s="21"/>
      <c r="AG283" s="21"/>
      <c r="AH283" s="21">
        <f>IF(ISBLANK($X283),0, LOOKUP($X283,[1]Skill!$A:$A,[1]Skill!$Q:$Q)*$Y283/100)+
IF(ISBLANK($Z283),0, LOOKUP($Z283,[1]Skill!$A:$A,[1]Skill!$Q:$Q)*$AA283/100)+
IF(ISBLANK($AB283),0, LOOKUP($AB283,[1]Skill!$A:$A,[1]Skill!$Q:$Q)*$AC283/100)+
IF(ISBLANK($AD283),0, LOOKUP($AD283,[1]Skill!$A:$A,[1]Skill!$Q:$Q)*$AE283/100)+
IF(ISBLANK($AF283),0, LOOKUP($AF283,[1]Skill!$A:$A,[1]Skill!$Q:$Q)*$AG283/100)</f>
        <v>1000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4" t="str">
        <f t="shared" si="14"/>
        <v>0;0;0;0;0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21">
        <v>0</v>
      </c>
      <c r="AW283" s="21">
        <v>0</v>
      </c>
      <c r="AX283" s="4" t="str">
        <f t="shared" si="13"/>
        <v>0;0;0;0;0;0;0;0;0</v>
      </c>
      <c r="AY283" s="4">
        <v>6</v>
      </c>
      <c r="AZ283" s="4">
        <v>280</v>
      </c>
      <c r="BA283" s="4"/>
      <c r="BB283" s="21">
        <v>0</v>
      </c>
      <c r="BC283" s="22">
        <v>0</v>
      </c>
      <c r="BD283" s="30">
        <v>0.1245902</v>
      </c>
      <c r="BE283" s="22" t="s">
        <v>1255</v>
      </c>
    </row>
    <row r="284" spans="1:57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v>6</v>
      </c>
      <c r="I284" s="4">
        <v>30</v>
      </c>
      <c r="J284" s="4">
        <v>-10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15">
        <f t="shared" si="12"/>
        <v>25.32</v>
      </c>
      <c r="T284" s="4">
        <v>10</v>
      </c>
      <c r="U284" s="4">
        <v>12</v>
      </c>
      <c r="V284" s="4" t="s">
        <v>6</v>
      </c>
      <c r="W284" s="4" t="s">
        <v>1354</v>
      </c>
      <c r="X284" s="43">
        <v>55000287</v>
      </c>
      <c r="Y284" s="21">
        <v>100</v>
      </c>
      <c r="Z284" s="21">
        <v>55000288</v>
      </c>
      <c r="AA284" s="21">
        <v>40</v>
      </c>
      <c r="AB284" s="21"/>
      <c r="AC284" s="21"/>
      <c r="AD284" s="21"/>
      <c r="AE284" s="21"/>
      <c r="AF284" s="21"/>
      <c r="AG284" s="21"/>
      <c r="AH284" s="21">
        <f>IF(ISBLANK($X284),0, LOOKUP($X284,[1]Skill!$A:$A,[1]Skill!$Q:$Q)*$Y284/100)+
IF(ISBLANK($Z284),0, LOOKUP($Z284,[1]Skill!$A:$A,[1]Skill!$Q:$Q)*$AA284/100)+
IF(ISBLANK($AB284),0, LOOKUP($AB284,[1]Skill!$A:$A,[1]Skill!$Q:$Q)*$AC284/100)+
IF(ISBLANK($AD284),0, LOOKUP($AD284,[1]Skill!$A:$A,[1]Skill!$Q:$Q)*$AE284/100)+
IF(ISBLANK($AF284),0, LOOKUP($AF284,[1]Skill!$A:$A,[1]Skill!$Q:$Q)*$AG284/100)</f>
        <v>400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4" t="str">
        <f t="shared" si="14"/>
        <v>0;0;0;0;0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</v>
      </c>
      <c r="AU284" s="21">
        <v>0</v>
      </c>
      <c r="AV284" s="21">
        <v>0.3</v>
      </c>
      <c r="AW284" s="21">
        <v>0</v>
      </c>
      <c r="AX284" s="4" t="str">
        <f t="shared" si="13"/>
        <v>0;0;0;0;0;0;0;0.3;0</v>
      </c>
      <c r="AY284" s="4">
        <v>6</v>
      </c>
      <c r="AZ284" s="4">
        <v>281</v>
      </c>
      <c r="BA284" s="4"/>
      <c r="BB284" s="21">
        <v>0</v>
      </c>
      <c r="BC284" s="22">
        <v>0</v>
      </c>
      <c r="BD284" s="30">
        <v>0.90163930000000003</v>
      </c>
      <c r="BE284" s="22" t="s">
        <v>1255</v>
      </c>
    </row>
    <row r="285" spans="1:57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v>6</v>
      </c>
      <c r="I285" s="4">
        <v>17</v>
      </c>
      <c r="J285" s="4">
        <v>9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15">
        <f t="shared" si="12"/>
        <v>37.72</v>
      </c>
      <c r="T285" s="4">
        <v>10</v>
      </c>
      <c r="U285" s="4">
        <v>12</v>
      </c>
      <c r="V285" s="4" t="s">
        <v>16</v>
      </c>
      <c r="W285" s="4" t="s">
        <v>1196</v>
      </c>
      <c r="X285" s="43">
        <v>55000289</v>
      </c>
      <c r="Y285" s="21">
        <v>100</v>
      </c>
      <c r="Z285" s="21">
        <v>55000290</v>
      </c>
      <c r="AA285" s="21">
        <v>40</v>
      </c>
      <c r="AB285" s="21"/>
      <c r="AC285" s="21"/>
      <c r="AD285" s="21"/>
      <c r="AE285" s="21"/>
      <c r="AF285" s="21"/>
      <c r="AG285" s="21"/>
      <c r="AH285" s="21">
        <f>IF(ISBLANK($X285),0, LOOKUP($X285,[1]Skill!$A:$A,[1]Skill!$Q:$Q)*$Y285/100)+
IF(ISBLANK($Z285),0, LOOKUP($Z285,[1]Skill!$A:$A,[1]Skill!$Q:$Q)*$AA285/100)+
IF(ISBLANK($AB285),0, LOOKUP($AB285,[1]Skill!$A:$A,[1]Skill!$Q:$Q)*$AC285/100)+
IF(ISBLANK($AD285),0, LOOKUP($AD285,[1]Skill!$A:$A,[1]Skill!$Q:$Q)*$AE285/100)+
IF(ISBLANK($AF285),0, LOOKUP($AF285,[1]Skill!$A:$A,[1]Skill!$Q:$Q)*$AG285/100)</f>
        <v>1040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4" t="str">
        <f t="shared" si="14"/>
        <v>0;0;0;0;0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</v>
      </c>
      <c r="AV285" s="21">
        <v>0</v>
      </c>
      <c r="AW285" s="21">
        <v>0.3</v>
      </c>
      <c r="AX285" s="4" t="str">
        <f t="shared" si="13"/>
        <v>0;0;0;0;0;0;0;0;0.3</v>
      </c>
      <c r="AY285" s="4">
        <v>5</v>
      </c>
      <c r="AZ285" s="4">
        <v>282</v>
      </c>
      <c r="BA285" s="4"/>
      <c r="BB285" s="21">
        <v>0</v>
      </c>
      <c r="BC285" s="22">
        <v>0</v>
      </c>
      <c r="BD285" s="30">
        <v>0.91311469999999995</v>
      </c>
      <c r="BE285" s="22" t="s">
        <v>1255</v>
      </c>
    </row>
    <row r="286" spans="1:57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v>1</v>
      </c>
      <c r="I286" s="4">
        <v>19</v>
      </c>
      <c r="J286" s="4">
        <v>15</v>
      </c>
      <c r="K286" s="4">
        <v>-3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15">
        <f t="shared" si="12"/>
        <v>37</v>
      </c>
      <c r="T286" s="4">
        <v>10</v>
      </c>
      <c r="U286" s="4">
        <v>20</v>
      </c>
      <c r="V286" s="4" t="s">
        <v>19</v>
      </c>
      <c r="W286" s="4" t="s">
        <v>1197</v>
      </c>
      <c r="X286" s="43">
        <v>55010029</v>
      </c>
      <c r="Y286" s="21">
        <v>100</v>
      </c>
      <c r="Z286" s="21"/>
      <c r="AA286" s="21"/>
      <c r="AB286" s="21"/>
      <c r="AC286" s="21"/>
      <c r="AD286" s="21"/>
      <c r="AE286" s="21"/>
      <c r="AF286" s="21"/>
      <c r="AG286" s="21"/>
      <c r="AH286" s="21">
        <f>IF(ISBLANK($X286),0, LOOKUP($X286,[1]Skill!$A:$A,[1]Skill!$Q:$Q)*$Y286/100)+
IF(ISBLANK($Z286),0, LOOKUP($Z286,[1]Skill!$A:$A,[1]Skill!$Q:$Q)*$AA286/100)+
IF(ISBLANK($AB286),0, LOOKUP($AB286,[1]Skill!$A:$A,[1]Skill!$Q:$Q)*$AC286/100)+
IF(ISBLANK($AD286),0, LOOKUP($AD286,[1]Skill!$A:$A,[1]Skill!$Q:$Q)*$AE286/100)+
IF(ISBLANK($AF286),0, LOOKUP($AF286,[1]Skill!$A:$A,[1]Skill!$Q:$Q)*$AG286/100)</f>
        <v>600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4" t="str">
        <f t="shared" si="14"/>
        <v>0;0;0;0;0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21">
        <v>0</v>
      </c>
      <c r="AW286" s="21">
        <v>0</v>
      </c>
      <c r="AX286" s="4" t="str">
        <f t="shared" si="13"/>
        <v>0;0;0;0;0;0;0;0;0</v>
      </c>
      <c r="AY286" s="4">
        <v>6</v>
      </c>
      <c r="AZ286" s="4">
        <v>283</v>
      </c>
      <c r="BA286" s="4"/>
      <c r="BB286" s="21">
        <v>0</v>
      </c>
      <c r="BC286" s="22">
        <v>0</v>
      </c>
      <c r="BD286" s="30">
        <v>0.2262295</v>
      </c>
      <c r="BE286" s="22" t="s">
        <v>1256</v>
      </c>
    </row>
    <row r="287" spans="1:57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v>4</v>
      </c>
      <c r="I287" s="4">
        <v>0</v>
      </c>
      <c r="J287" s="4">
        <v>0</v>
      </c>
      <c r="K287" s="4">
        <v>-2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15">
        <f t="shared" si="12"/>
        <v>0.79999999999999982</v>
      </c>
      <c r="T287" s="4">
        <v>10</v>
      </c>
      <c r="U287" s="4">
        <v>15</v>
      </c>
      <c r="V287" s="4" t="s">
        <v>16</v>
      </c>
      <c r="W287" s="4" t="s">
        <v>1355</v>
      </c>
      <c r="X287" s="43">
        <v>55000286</v>
      </c>
      <c r="Y287" s="21">
        <v>40</v>
      </c>
      <c r="Z287" s="21">
        <v>55000291</v>
      </c>
      <c r="AA287" s="21">
        <v>40</v>
      </c>
      <c r="AB287" s="21"/>
      <c r="AC287" s="21"/>
      <c r="AD287" s="21"/>
      <c r="AE287" s="21"/>
      <c r="AF287" s="21"/>
      <c r="AG287" s="21"/>
      <c r="AH287" s="21">
        <f>IF(ISBLANK($X287),0, LOOKUP($X287,[1]Skill!$A:$A,[1]Skill!$Q:$Q)*$Y287/100)+
IF(ISBLANK($Z287),0, LOOKUP($Z287,[1]Skill!$A:$A,[1]Skill!$Q:$Q)*$AA287/100)+
IF(ISBLANK($AB287),0, LOOKUP($AB287,[1]Skill!$A:$A,[1]Skill!$Q:$Q)*$AC287/100)+
IF(ISBLANK($AD287),0, LOOKUP($AD287,[1]Skill!$A:$A,[1]Skill!$Q:$Q)*$AE287/100)+
IF(ISBLANK($AF287),0, LOOKUP($AF287,[1]Skill!$A:$A,[1]Skill!$Q:$Q)*$AG287/100)</f>
        <v>280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4" t="str">
        <f t="shared" si="14"/>
        <v>0;0;0;0;0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21">
        <v>0</v>
      </c>
      <c r="AW287" s="21">
        <v>0</v>
      </c>
      <c r="AX287" s="4" t="str">
        <f t="shared" si="13"/>
        <v>0;0;0;0;0;0;0;0;0</v>
      </c>
      <c r="AY287" s="4">
        <v>6</v>
      </c>
      <c r="AZ287" s="4">
        <v>284</v>
      </c>
      <c r="BA287" s="4"/>
      <c r="BB287" s="21">
        <v>0</v>
      </c>
      <c r="BC287" s="22">
        <v>0</v>
      </c>
      <c r="BD287" s="30">
        <v>0.74754100000000001</v>
      </c>
      <c r="BE287" s="22" t="s">
        <v>1255</v>
      </c>
    </row>
    <row r="288" spans="1:57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v>2</v>
      </c>
      <c r="I288" s="4">
        <v>-15</v>
      </c>
      <c r="J288" s="4">
        <v>10</v>
      </c>
      <c r="K288" s="4">
        <v>1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15">
        <f t="shared" si="12"/>
        <v>11</v>
      </c>
      <c r="T288" s="4">
        <v>10</v>
      </c>
      <c r="U288" s="4">
        <v>0</v>
      </c>
      <c r="V288" s="4" t="s">
        <v>9</v>
      </c>
      <c r="W288" s="4" t="s">
        <v>1321</v>
      </c>
      <c r="X288" s="43">
        <v>55000292</v>
      </c>
      <c r="Y288" s="21">
        <v>100</v>
      </c>
      <c r="Z288" s="21">
        <v>55010018</v>
      </c>
      <c r="AA288" s="21">
        <v>100</v>
      </c>
      <c r="AB288" s="21"/>
      <c r="AC288" s="21"/>
      <c r="AD288" s="21"/>
      <c r="AE288" s="21"/>
      <c r="AF288" s="21"/>
      <c r="AG288" s="21"/>
      <c r="AH288" s="21">
        <f>IF(ISBLANK($X288),0, LOOKUP($X288,[1]Skill!$A:$A,[1]Skill!$Q:$Q)*$Y288/100)+
IF(ISBLANK($Z288),0, LOOKUP($Z288,[1]Skill!$A:$A,[1]Skill!$Q:$Q)*$AA288/100)+
IF(ISBLANK($AB288),0, LOOKUP($AB288,[1]Skill!$A:$A,[1]Skill!$Q:$Q)*$AC288/100)+
IF(ISBLANK($AD288),0, LOOKUP($AD288,[1]Skill!$A:$A,[1]Skill!$Q:$Q)*$AE288/100)+
IF(ISBLANK($AF288),0, LOOKUP($AF288,[1]Skill!$A:$A,[1]Skill!$Q:$Q)*$AG288/100)</f>
        <v>1500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4" t="str">
        <f t="shared" si="14"/>
        <v>0;0;0;0;0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21">
        <v>0</v>
      </c>
      <c r="AW288" s="21">
        <v>0</v>
      </c>
      <c r="AX288" s="4" t="str">
        <f t="shared" si="13"/>
        <v>0;0;0;0;0;0;0;0;0</v>
      </c>
      <c r="AY288" s="4">
        <v>6</v>
      </c>
      <c r="AZ288" s="4">
        <v>285</v>
      </c>
      <c r="BA288" s="4"/>
      <c r="BB288" s="21">
        <v>0</v>
      </c>
      <c r="BC288" s="22">
        <v>0</v>
      </c>
      <c r="BD288" s="30">
        <v>0.33934429999999999</v>
      </c>
      <c r="BE288" s="22" t="s">
        <v>1255</v>
      </c>
    </row>
    <row r="289" spans="1:57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v>1</v>
      </c>
      <c r="I289" s="4">
        <v>-5</v>
      </c>
      <c r="J289" s="4">
        <v>27</v>
      </c>
      <c r="K289" s="4">
        <v>-2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15">
        <f t="shared" si="12"/>
        <v>27</v>
      </c>
      <c r="T289" s="4">
        <v>10</v>
      </c>
      <c r="U289" s="4">
        <v>10</v>
      </c>
      <c r="V289" s="4" t="s">
        <v>100</v>
      </c>
      <c r="W289" s="4" t="s">
        <v>1322</v>
      </c>
      <c r="X289" s="43">
        <v>55000293</v>
      </c>
      <c r="Y289" s="21">
        <v>100</v>
      </c>
      <c r="Z289" s="21">
        <v>55010028</v>
      </c>
      <c r="AA289" s="21">
        <v>100</v>
      </c>
      <c r="AB289" s="21"/>
      <c r="AC289" s="21"/>
      <c r="AD289" s="21"/>
      <c r="AE289" s="21"/>
      <c r="AF289" s="21"/>
      <c r="AG289" s="21"/>
      <c r="AH289" s="21">
        <f>IF(ISBLANK($X289),0, LOOKUP($X289,[1]Skill!$A:$A,[1]Skill!$Q:$Q)*$Y289/100)+
IF(ISBLANK($Z289),0, LOOKUP($Z289,[1]Skill!$A:$A,[1]Skill!$Q:$Q)*$AA289/100)+
IF(ISBLANK($AB289),0, LOOKUP($AB289,[1]Skill!$A:$A,[1]Skill!$Q:$Q)*$AC289/100)+
IF(ISBLANK($AD289),0, LOOKUP($AD289,[1]Skill!$A:$A,[1]Skill!$Q:$Q)*$AE289/100)+
IF(ISBLANK($AF289),0, LOOKUP($AF289,[1]Skill!$A:$A,[1]Skill!$Q:$Q)*$AG289/100)</f>
        <v>700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4" t="str">
        <f t="shared" si="14"/>
        <v>0;0;0;0;0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21">
        <v>0</v>
      </c>
      <c r="AW289" s="21">
        <v>0</v>
      </c>
      <c r="AX289" s="4" t="str">
        <f t="shared" si="13"/>
        <v>0;0;0;0;0;0;0;0;0</v>
      </c>
      <c r="AY289" s="4">
        <v>6</v>
      </c>
      <c r="AZ289" s="4">
        <v>286</v>
      </c>
      <c r="BA289" s="4"/>
      <c r="BB289" s="21">
        <v>0</v>
      </c>
      <c r="BC289" s="22">
        <v>0</v>
      </c>
      <c r="BD289" s="30">
        <v>8.6885240000000002E-2</v>
      </c>
      <c r="BE289" s="22" t="s">
        <v>1255</v>
      </c>
    </row>
    <row r="290" spans="1:57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v>2</v>
      </c>
      <c r="I290" s="4">
        <v>17</v>
      </c>
      <c r="J290" s="4">
        <v>-10</v>
      </c>
      <c r="K290" s="4">
        <v>-5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15">
        <f t="shared" si="12"/>
        <v>3.6649999999999991</v>
      </c>
      <c r="T290" s="4">
        <v>10</v>
      </c>
      <c r="U290" s="4">
        <v>15</v>
      </c>
      <c r="V290" s="4" t="s">
        <v>16</v>
      </c>
      <c r="W290" s="4" t="s">
        <v>1198</v>
      </c>
      <c r="X290" s="43">
        <v>55000284</v>
      </c>
      <c r="Y290" s="21">
        <v>25</v>
      </c>
      <c r="Z290" s="21"/>
      <c r="AA290" s="21"/>
      <c r="AB290" s="21"/>
      <c r="AC290" s="21"/>
      <c r="AD290" s="21"/>
      <c r="AE290" s="21"/>
      <c r="AF290" s="21"/>
      <c r="AG290" s="21"/>
      <c r="AH290" s="21">
        <f>IF(ISBLANK($X290),0, LOOKUP($X290,[1]Skill!$A:$A,[1]Skill!$Q:$Q)*$Y290/100)+
IF(ISBLANK($Z290),0, LOOKUP($Z290,[1]Skill!$A:$A,[1]Skill!$Q:$Q)*$AA290/100)+
IF(ISBLANK($AB290),0, LOOKUP($AB290,[1]Skill!$A:$A,[1]Skill!$Q:$Q)*$AC290/100)+
IF(ISBLANK($AD290),0, LOOKUP($AD290,[1]Skill!$A:$A,[1]Skill!$Q:$Q)*$AE290/100)+
IF(ISBLANK($AF290),0, LOOKUP($AF290,[1]Skill!$A:$A,[1]Skill!$Q:$Q)*$AG290/100)</f>
        <v>166.5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4" t="str">
        <f t="shared" si="14"/>
        <v>0;0;0;0;0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21">
        <v>0</v>
      </c>
      <c r="AW290" s="21">
        <v>0</v>
      </c>
      <c r="AX290" s="4" t="str">
        <f t="shared" si="13"/>
        <v>0;0;0;0;0;0;0;0;0</v>
      </c>
      <c r="AY290" s="4">
        <v>6</v>
      </c>
      <c r="AZ290" s="4">
        <v>287</v>
      </c>
      <c r="BA290" s="4"/>
      <c r="BB290" s="21">
        <v>0</v>
      </c>
      <c r="BC290" s="22">
        <v>0</v>
      </c>
      <c r="BD290" s="30">
        <v>0.3327869</v>
      </c>
      <c r="BE290" s="22" t="s">
        <v>1255</v>
      </c>
    </row>
    <row r="291" spans="1:57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v>4</v>
      </c>
      <c r="I291" s="4">
        <v>12</v>
      </c>
      <c r="J291" s="4">
        <v>13</v>
      </c>
      <c r="K291" s="4">
        <v>1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15">
        <f t="shared" si="12"/>
        <v>27.15</v>
      </c>
      <c r="T291" s="4">
        <v>10</v>
      </c>
      <c r="U291" s="4">
        <v>15</v>
      </c>
      <c r="V291" s="4" t="s">
        <v>78</v>
      </c>
      <c r="W291" s="4" t="s">
        <v>1199</v>
      </c>
      <c r="X291" s="43">
        <v>55000246</v>
      </c>
      <c r="Y291" s="21">
        <v>70</v>
      </c>
      <c r="Z291" s="21">
        <v>55000294</v>
      </c>
      <c r="AA291" s="21">
        <v>15</v>
      </c>
      <c r="AB291" s="21"/>
      <c r="AC291" s="21"/>
      <c r="AD291" s="21"/>
      <c r="AE291" s="21"/>
      <c r="AF291" s="21"/>
      <c r="AG291" s="21"/>
      <c r="AH291" s="21">
        <f>IF(ISBLANK($X291),0, LOOKUP($X291,[1]Skill!$A:$A,[1]Skill!$Q:$Q)*$Y291/100)+
IF(ISBLANK($Z291),0, LOOKUP($Z291,[1]Skill!$A:$A,[1]Skill!$Q:$Q)*$AA291/100)+
IF(ISBLANK($AB291),0, LOOKUP($AB291,[1]Skill!$A:$A,[1]Skill!$Q:$Q)*$AC291/100)+
IF(ISBLANK($AD291),0, LOOKUP($AD291,[1]Skill!$A:$A,[1]Skill!$Q:$Q)*$AE291/100)+
IF(ISBLANK($AF291),0, LOOKUP($AF291,[1]Skill!$A:$A,[1]Skill!$Q:$Q)*$AG291/100)</f>
        <v>115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4" t="str">
        <f t="shared" si="14"/>
        <v>0;0;0;0;0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21">
        <v>0</v>
      </c>
      <c r="AW291" s="21">
        <v>0</v>
      </c>
      <c r="AX291" s="4" t="str">
        <f t="shared" si="13"/>
        <v>0;0;0;0;0;0;0;0;0</v>
      </c>
      <c r="AY291" s="4">
        <v>6</v>
      </c>
      <c r="AZ291" s="4">
        <v>288</v>
      </c>
      <c r="BA291" s="4"/>
      <c r="BB291" s="21">
        <v>0</v>
      </c>
      <c r="BC291" s="22">
        <v>0</v>
      </c>
      <c r="BD291" s="30">
        <v>0.72786890000000004</v>
      </c>
      <c r="BE291" s="22" t="s">
        <v>1255</v>
      </c>
    </row>
    <row r="292" spans="1:57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v>4</v>
      </c>
      <c r="I292" s="4">
        <v>10</v>
      </c>
      <c r="J292" s="4">
        <v>9</v>
      </c>
      <c r="K292" s="4">
        <v>-1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15">
        <f t="shared" si="12"/>
        <v>19.850000000000001</v>
      </c>
      <c r="T292" s="4">
        <v>10</v>
      </c>
      <c r="U292" s="4">
        <v>20</v>
      </c>
      <c r="V292" s="4" t="s">
        <v>22</v>
      </c>
      <c r="W292" s="4" t="s">
        <v>1200</v>
      </c>
      <c r="X292" s="43">
        <v>55000037</v>
      </c>
      <c r="Y292" s="21">
        <v>25</v>
      </c>
      <c r="Z292" s="21">
        <v>55000295</v>
      </c>
      <c r="AA292" s="21">
        <v>15</v>
      </c>
      <c r="AB292" s="21"/>
      <c r="AC292" s="21"/>
      <c r="AD292" s="21"/>
      <c r="AE292" s="21"/>
      <c r="AF292" s="21"/>
      <c r="AG292" s="21"/>
      <c r="AH292" s="21">
        <f>IF(ISBLANK($X292),0, LOOKUP($X292,[1]Skill!$A:$A,[1]Skill!$Q:$Q)*$Y292/100)+
IF(ISBLANK($Z292),0, LOOKUP($Z292,[1]Skill!$A:$A,[1]Skill!$Q:$Q)*$AA292/100)+
IF(ISBLANK($AB292),0, LOOKUP($AB292,[1]Skill!$A:$A,[1]Skill!$Q:$Q)*$AC292/100)+
IF(ISBLANK($AD292),0, LOOKUP($AD292,[1]Skill!$A:$A,[1]Skill!$Q:$Q)*$AE292/100)+
IF(ISBLANK($AF292),0, LOOKUP($AF292,[1]Skill!$A:$A,[1]Skill!$Q:$Q)*$AG292/100)</f>
        <v>185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4" t="str">
        <f t="shared" si="14"/>
        <v>0;0;0;0;0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21">
        <v>0</v>
      </c>
      <c r="AW292" s="21">
        <v>0</v>
      </c>
      <c r="AX292" s="4" t="str">
        <f t="shared" si="13"/>
        <v>0;0;0;0;0;0;0;0;0</v>
      </c>
      <c r="AY292" s="4">
        <v>6</v>
      </c>
      <c r="AZ292" s="4">
        <v>289</v>
      </c>
      <c r="BA292" s="4"/>
      <c r="BB292" s="21">
        <v>0</v>
      </c>
      <c r="BC292" s="22">
        <v>0</v>
      </c>
      <c r="BD292" s="30">
        <v>0.7</v>
      </c>
      <c r="BE292" s="22" t="s">
        <v>1255</v>
      </c>
    </row>
    <row r="293" spans="1:57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v>1</v>
      </c>
      <c r="I293" s="4">
        <v>-11</v>
      </c>
      <c r="J293" s="4">
        <v>15</v>
      </c>
      <c r="K293" s="4">
        <v>-1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15">
        <f t="shared" si="12"/>
        <v>6</v>
      </c>
      <c r="T293" s="4">
        <v>10</v>
      </c>
      <c r="U293" s="4">
        <v>0</v>
      </c>
      <c r="V293" s="4" t="s">
        <v>9</v>
      </c>
      <c r="W293" s="4" t="s">
        <v>1201</v>
      </c>
      <c r="X293" s="43">
        <v>55000296</v>
      </c>
      <c r="Y293" s="21">
        <v>100</v>
      </c>
      <c r="Z293" s="21"/>
      <c r="AA293" s="21"/>
      <c r="AB293" s="21"/>
      <c r="AC293" s="21"/>
      <c r="AD293" s="21"/>
      <c r="AE293" s="21"/>
      <c r="AF293" s="21"/>
      <c r="AG293" s="21"/>
      <c r="AH293" s="21">
        <f>IF(ISBLANK($X293),0, LOOKUP($X293,[1]Skill!$A:$A,[1]Skill!$Q:$Q)*$Y293/100)+
IF(ISBLANK($Z293),0, LOOKUP($Z293,[1]Skill!$A:$A,[1]Skill!$Q:$Q)*$AA293/100)+
IF(ISBLANK($AB293),0, LOOKUP($AB293,[1]Skill!$A:$A,[1]Skill!$Q:$Q)*$AC293/100)+
IF(ISBLANK($AD293),0, LOOKUP($AD293,[1]Skill!$A:$A,[1]Skill!$Q:$Q)*$AE293/100)+
IF(ISBLANK($AF293),0, LOOKUP($AF293,[1]Skill!$A:$A,[1]Skill!$Q:$Q)*$AG293/100)</f>
        <v>300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4" t="str">
        <f t="shared" si="14"/>
        <v>0;0;0;0;0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21">
        <v>0</v>
      </c>
      <c r="AW293" s="21">
        <v>0</v>
      </c>
      <c r="AX293" s="4" t="str">
        <f t="shared" si="13"/>
        <v>0;0;0;0;0;0;0;0;0</v>
      </c>
      <c r="AY293" s="4">
        <v>6</v>
      </c>
      <c r="AZ293" s="4">
        <v>290</v>
      </c>
      <c r="BA293" s="4"/>
      <c r="BB293" s="21">
        <v>0</v>
      </c>
      <c r="BC293" s="22">
        <v>0</v>
      </c>
      <c r="BD293" s="30">
        <v>8.1967209999999999E-2</v>
      </c>
      <c r="BE293" s="22" t="s">
        <v>1255</v>
      </c>
    </row>
    <row r="294" spans="1:57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v>4</v>
      </c>
      <c r="I294" s="4">
        <v>-6</v>
      </c>
      <c r="J294" s="4">
        <v>-8</v>
      </c>
      <c r="K294" s="4">
        <v>-2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15">
        <f t="shared" si="12"/>
        <v>-7.2475000000000005</v>
      </c>
      <c r="T294" s="4">
        <v>10</v>
      </c>
      <c r="U294" s="4">
        <v>20</v>
      </c>
      <c r="V294" s="4" t="s">
        <v>16</v>
      </c>
      <c r="W294" s="4" t="s">
        <v>1202</v>
      </c>
      <c r="X294" s="43">
        <v>55000015</v>
      </c>
      <c r="Y294" s="21">
        <v>100</v>
      </c>
      <c r="Z294" s="21">
        <v>55000195</v>
      </c>
      <c r="AA294" s="21">
        <v>60</v>
      </c>
      <c r="AB294" s="21">
        <v>55000299</v>
      </c>
      <c r="AC294" s="21">
        <v>25</v>
      </c>
      <c r="AD294" s="21">
        <v>55010030</v>
      </c>
      <c r="AE294" s="21">
        <v>100</v>
      </c>
      <c r="AF294" s="21"/>
      <c r="AG294" s="21"/>
      <c r="AH294" s="21">
        <f>IF(ISBLANK($X294),0, LOOKUP($X294,[1]Skill!$A:$A,[1]Skill!$Q:$Q)*$Y294/100)+
IF(ISBLANK($Z294),0, LOOKUP($Z294,[1]Skill!$A:$A,[1]Skill!$Q:$Q)*$AA294/100)+
IF(ISBLANK($AB294),0, LOOKUP($AB294,[1]Skill!$A:$A,[1]Skill!$Q:$Q)*$AC294/100)+
IF(ISBLANK($AD294),0, LOOKUP($AD294,[1]Skill!$A:$A,[1]Skill!$Q:$Q)*$AE294/100)+
IF(ISBLANK($AF294),0, LOOKUP($AF294,[1]Skill!$A:$A,[1]Skill!$Q:$Q)*$AG294/100)</f>
        <v>875.25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4" t="str">
        <f t="shared" si="14"/>
        <v>0;0;0;0;0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21">
        <v>0</v>
      </c>
      <c r="AW294" s="21">
        <v>0</v>
      </c>
      <c r="AX294" s="4" t="str">
        <f t="shared" si="13"/>
        <v>0;0;0;0;0;0;0;0;0</v>
      </c>
      <c r="AY294" s="4">
        <v>6</v>
      </c>
      <c r="AZ294" s="4">
        <v>291</v>
      </c>
      <c r="BA294" s="4"/>
      <c r="BB294" s="21">
        <v>0</v>
      </c>
      <c r="BC294" s="22">
        <v>0</v>
      </c>
      <c r="BD294" s="30">
        <v>0.8180328</v>
      </c>
      <c r="BE294" s="22" t="s">
        <v>1255</v>
      </c>
    </row>
    <row r="295" spans="1:57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v>2</v>
      </c>
      <c r="I295" s="4">
        <v>7</v>
      </c>
      <c r="J295" s="4">
        <v>13</v>
      </c>
      <c r="K295" s="4">
        <v>-1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15">
        <f t="shared" si="12"/>
        <v>19.5</v>
      </c>
      <c r="T295" s="4">
        <v>10</v>
      </c>
      <c r="U295" s="4">
        <v>15</v>
      </c>
      <c r="V295" s="4" t="s">
        <v>1002</v>
      </c>
      <c r="W295" s="4" t="s">
        <v>1203</v>
      </c>
      <c r="X295" s="43">
        <v>55000332</v>
      </c>
      <c r="Y295" s="21">
        <v>100</v>
      </c>
      <c r="Z295" s="21"/>
      <c r="AA295" s="21"/>
      <c r="AB295" s="21"/>
      <c r="AC295" s="21"/>
      <c r="AD295" s="21"/>
      <c r="AE295" s="21"/>
      <c r="AF295" s="21"/>
      <c r="AG295" s="21"/>
      <c r="AH295" s="21">
        <f>IF(ISBLANK($X295),0, LOOKUP($X295,[1]Skill!$A:$A,[1]Skill!$Q:$Q)*$Y295/100)+
IF(ISBLANK($Z295),0, LOOKUP($Z295,[1]Skill!$A:$A,[1]Skill!$Q:$Q)*$AA295/100)+
IF(ISBLANK($AB295),0, LOOKUP($AB295,[1]Skill!$A:$A,[1]Skill!$Q:$Q)*$AC295/100)+
IF(ISBLANK($AD295),0, LOOKUP($AD295,[1]Skill!$A:$A,[1]Skill!$Q:$Q)*$AE295/100)+
IF(ISBLANK($AF295),0, LOOKUP($AF295,[1]Skill!$A:$A,[1]Skill!$Q:$Q)*$AG295/100)</f>
        <v>50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4" t="str">
        <f t="shared" si="14"/>
        <v>0;0;0;0;0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21">
        <v>0</v>
      </c>
      <c r="AW295" s="21">
        <v>0</v>
      </c>
      <c r="AX295" s="4" t="str">
        <f t="shared" si="13"/>
        <v>0;0;0;0;0;0;0;0;0</v>
      </c>
      <c r="AY295" s="4">
        <v>6</v>
      </c>
      <c r="AZ295" s="4">
        <v>292</v>
      </c>
      <c r="BA295" s="4"/>
      <c r="BB295" s="21">
        <v>0</v>
      </c>
      <c r="BC295" s="22">
        <v>0</v>
      </c>
      <c r="BD295" s="30">
        <v>0.34426230000000002</v>
      </c>
      <c r="BE295" s="22" t="s">
        <v>1255</v>
      </c>
    </row>
    <row r="296" spans="1:57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v>2</v>
      </c>
      <c r="I296" s="4">
        <v>12</v>
      </c>
      <c r="J296" s="4">
        <v>6</v>
      </c>
      <c r="K296" s="4">
        <v>-1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15">
        <f t="shared" si="12"/>
        <v>23.3</v>
      </c>
      <c r="T296" s="4">
        <v>10</v>
      </c>
      <c r="U296" s="4">
        <v>20</v>
      </c>
      <c r="V296" s="4" t="s">
        <v>2</v>
      </c>
      <c r="W296" s="4" t="s">
        <v>1204</v>
      </c>
      <c r="X296" s="43">
        <v>55000333</v>
      </c>
      <c r="Y296" s="21">
        <v>100</v>
      </c>
      <c r="Z296" s="21">
        <v>55010006</v>
      </c>
      <c r="AA296" s="21">
        <v>100</v>
      </c>
      <c r="AB296" s="21"/>
      <c r="AC296" s="21"/>
      <c r="AD296" s="21"/>
      <c r="AE296" s="21"/>
      <c r="AF296" s="21"/>
      <c r="AG296" s="21"/>
      <c r="AH296" s="21">
        <f>IF(ISBLANK($X296),0, LOOKUP($X296,[1]Skill!$A:$A,[1]Skill!$Q:$Q)*$Y296/100)+
IF(ISBLANK($Z296),0, LOOKUP($Z296,[1]Skill!$A:$A,[1]Skill!$Q:$Q)*$AA296/100)+
IF(ISBLANK($AB296),0, LOOKUP($AB296,[1]Skill!$A:$A,[1]Skill!$Q:$Q)*$AC296/100)+
IF(ISBLANK($AD296),0, LOOKUP($AD296,[1]Skill!$A:$A,[1]Skill!$Q:$Q)*$AE296/100)+
IF(ISBLANK($AF296),0, LOOKUP($AF296,[1]Skill!$A:$A,[1]Skill!$Q:$Q)*$AG296/100)</f>
        <v>630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4" t="str">
        <f t="shared" si="14"/>
        <v>0;0;0;0;0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21">
        <v>0</v>
      </c>
      <c r="AW296" s="21">
        <v>0</v>
      </c>
      <c r="AX296" s="4" t="str">
        <f t="shared" si="13"/>
        <v>0;0;0;0;0;0;0;0;0</v>
      </c>
      <c r="AY296" s="4">
        <v>6</v>
      </c>
      <c r="AZ296" s="4">
        <v>293</v>
      </c>
      <c r="BA296" s="4"/>
      <c r="BB296" s="21">
        <v>0</v>
      </c>
      <c r="BC296" s="22">
        <v>0</v>
      </c>
      <c r="BD296" s="30">
        <v>0.29836059999999998</v>
      </c>
      <c r="BE296" s="22" t="s">
        <v>1255</v>
      </c>
    </row>
    <row r="297" spans="1:57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v>3</v>
      </c>
      <c r="I297" s="4">
        <v>-10</v>
      </c>
      <c r="J297" s="4">
        <v>-9</v>
      </c>
      <c r="K297" s="4">
        <v>-2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15">
        <f t="shared" si="12"/>
        <v>-6.25</v>
      </c>
      <c r="T297" s="4">
        <v>30</v>
      </c>
      <c r="U297" s="4">
        <v>15</v>
      </c>
      <c r="V297" s="4" t="s">
        <v>45</v>
      </c>
      <c r="W297" s="4" t="s">
        <v>1205</v>
      </c>
      <c r="X297" s="43">
        <v>55000045</v>
      </c>
      <c r="Y297" s="21">
        <v>100</v>
      </c>
      <c r="Z297" s="21">
        <v>55000286</v>
      </c>
      <c r="AA297" s="21">
        <v>25</v>
      </c>
      <c r="AB297" s="21">
        <v>55010014</v>
      </c>
      <c r="AC297" s="21">
        <v>100</v>
      </c>
      <c r="AD297" s="21">
        <v>55010028</v>
      </c>
      <c r="AE297" s="21">
        <v>100</v>
      </c>
      <c r="AF297" s="21"/>
      <c r="AG297" s="21"/>
      <c r="AH297" s="21">
        <f>IF(ISBLANK($X297),0, LOOKUP($X297,[1]Skill!$A:$A,[1]Skill!$Q:$Q)*$Y297/100)+
IF(ISBLANK($Z297),0, LOOKUP($Z297,[1]Skill!$A:$A,[1]Skill!$Q:$Q)*$AA297/100)+
IF(ISBLANK($AB297),0, LOOKUP($AB297,[1]Skill!$A:$A,[1]Skill!$Q:$Q)*$AC297/100)+
IF(ISBLANK($AD297),0, LOOKUP($AD297,[1]Skill!$A:$A,[1]Skill!$Q:$Q)*$AE297/100)+
IF(ISBLANK($AF297),0, LOOKUP($AF297,[1]Skill!$A:$A,[1]Skill!$Q:$Q)*$AG297/100)</f>
        <v>1475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4" t="str">
        <f t="shared" si="14"/>
        <v>0;0;0;0;0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21">
        <v>0</v>
      </c>
      <c r="AW297" s="21">
        <v>0</v>
      </c>
      <c r="AX297" s="4" t="str">
        <f t="shared" si="13"/>
        <v>0;0;0;0;0;0;0;0;0</v>
      </c>
      <c r="AY297" s="4">
        <v>6</v>
      </c>
      <c r="AZ297" s="4">
        <v>294</v>
      </c>
      <c r="BA297" s="4"/>
      <c r="BB297" s="21">
        <v>0</v>
      </c>
      <c r="BC297" s="22">
        <v>0</v>
      </c>
      <c r="BD297" s="30">
        <v>0.50983610000000001</v>
      </c>
      <c r="BE297" s="22" t="s">
        <v>1255</v>
      </c>
    </row>
    <row r="298" spans="1:57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v>1</v>
      </c>
      <c r="I298" s="4">
        <v>6</v>
      </c>
      <c r="J298" s="4">
        <v>0</v>
      </c>
      <c r="K298" s="4">
        <v>-2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15">
        <f t="shared" si="12"/>
        <v>10.24</v>
      </c>
      <c r="T298" s="4">
        <v>10</v>
      </c>
      <c r="U298" s="4">
        <v>20</v>
      </c>
      <c r="V298" s="4" t="s">
        <v>2</v>
      </c>
      <c r="W298" s="7" t="s">
        <v>1206</v>
      </c>
      <c r="X298" s="43">
        <v>55000046</v>
      </c>
      <c r="Y298" s="21">
        <v>30</v>
      </c>
      <c r="Z298" s="21">
        <v>55010008</v>
      </c>
      <c r="AA298" s="21">
        <v>100</v>
      </c>
      <c r="AB298" s="21"/>
      <c r="AC298" s="21"/>
      <c r="AD298" s="21"/>
      <c r="AE298" s="21"/>
      <c r="AF298" s="21"/>
      <c r="AG298" s="21"/>
      <c r="AH298" s="21">
        <f>IF(ISBLANK($X298),0, LOOKUP($X298,[1]Skill!$A:$A,[1]Skill!$Q:$Q)*$Y298/100)+
IF(ISBLANK($Z298),0, LOOKUP($Z298,[1]Skill!$A:$A,[1]Skill!$Q:$Q)*$AA298/100)+
IF(ISBLANK($AB298),0, LOOKUP($AB298,[1]Skill!$A:$A,[1]Skill!$Q:$Q)*$AC298/100)+
IF(ISBLANK($AD298),0, LOOKUP($AD298,[1]Skill!$A:$A,[1]Skill!$Q:$Q)*$AE298/100)+
IF(ISBLANK($AF298),0, LOOKUP($AF298,[1]Skill!$A:$A,[1]Skill!$Q:$Q)*$AG298/100)</f>
        <v>624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4" t="str">
        <f t="shared" si="14"/>
        <v>0;0;0;0;0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21">
        <v>0</v>
      </c>
      <c r="AW298" s="21">
        <v>0</v>
      </c>
      <c r="AX298" s="4" t="str">
        <f t="shared" si="13"/>
        <v>0;0;0;0;0;0;0;0;0</v>
      </c>
      <c r="AY298" s="4">
        <v>6</v>
      </c>
      <c r="AZ298" s="4">
        <v>295</v>
      </c>
      <c r="BA298" s="4"/>
      <c r="BB298" s="21">
        <v>0</v>
      </c>
      <c r="BC298" s="22">
        <v>0</v>
      </c>
      <c r="BD298" s="30">
        <v>0.2377049</v>
      </c>
      <c r="BE298" s="22" t="s">
        <v>1255</v>
      </c>
    </row>
    <row r="299" spans="1:57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v>5</v>
      </c>
      <c r="I299" s="4">
        <v>4</v>
      </c>
      <c r="J299" s="4">
        <v>24</v>
      </c>
      <c r="K299" s="9">
        <v>-6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15">
        <f t="shared" si="12"/>
        <v>30.520000000000003</v>
      </c>
      <c r="T299" s="4">
        <v>10</v>
      </c>
      <c r="U299" s="4">
        <v>15</v>
      </c>
      <c r="V299" s="4" t="s">
        <v>22</v>
      </c>
      <c r="W299" s="4" t="s">
        <v>1207</v>
      </c>
      <c r="X299" s="43">
        <v>55000047</v>
      </c>
      <c r="Y299" s="21">
        <v>100</v>
      </c>
      <c r="Z299" s="21">
        <v>55010007</v>
      </c>
      <c r="AA299" s="21">
        <v>100</v>
      </c>
      <c r="AB299" s="21"/>
      <c r="AC299" s="21"/>
      <c r="AD299" s="21"/>
      <c r="AE299" s="21"/>
      <c r="AF299" s="21"/>
      <c r="AG299" s="21"/>
      <c r="AH299" s="21">
        <f>IF(ISBLANK($X299),0, LOOKUP($X299,[1]Skill!$A:$A,[1]Skill!$Q:$Q)*$Y299/100)+
IF(ISBLANK($Z299),0, LOOKUP($Z299,[1]Skill!$A:$A,[1]Skill!$Q:$Q)*$AA299/100)+
IF(ISBLANK($AB299),0, LOOKUP($AB299,[1]Skill!$A:$A,[1]Skill!$Q:$Q)*$AC299/100)+
IF(ISBLANK($AD299),0, LOOKUP($AD299,[1]Skill!$A:$A,[1]Skill!$Q:$Q)*$AE299/100)+
IF(ISBLANK($AF299),0, LOOKUP($AF299,[1]Skill!$A:$A,[1]Skill!$Q:$Q)*$AG299/100)</f>
        <v>720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4" t="str">
        <f t="shared" si="14"/>
        <v>0;0;0;0;0</v>
      </c>
      <c r="AO299" s="21">
        <v>0</v>
      </c>
      <c r="AP299" s="21">
        <v>0</v>
      </c>
      <c r="AQ299" s="21">
        <v>0</v>
      </c>
      <c r="AR299" s="21">
        <v>0.3</v>
      </c>
      <c r="AS299" s="21">
        <v>0</v>
      </c>
      <c r="AT299" s="21">
        <v>0</v>
      </c>
      <c r="AU299" s="21">
        <v>0</v>
      </c>
      <c r="AV299" s="21">
        <v>0</v>
      </c>
      <c r="AW299" s="21">
        <v>0</v>
      </c>
      <c r="AX299" s="4" t="str">
        <f t="shared" si="13"/>
        <v>0;0;0;0.3;0;0;0;0;0</v>
      </c>
      <c r="AY299" s="4">
        <v>6</v>
      </c>
      <c r="AZ299" s="4">
        <v>296</v>
      </c>
      <c r="BA299" s="4"/>
      <c r="BB299" s="21">
        <v>0</v>
      </c>
      <c r="BC299" s="22">
        <v>0</v>
      </c>
      <c r="BD299" s="30">
        <v>0.80983609999999995</v>
      </c>
      <c r="BE299" s="22" t="s">
        <v>1255</v>
      </c>
    </row>
    <row r="300" spans="1:57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v>5</v>
      </c>
      <c r="I300" s="4">
        <v>17</v>
      </c>
      <c r="J300" s="4">
        <v>16</v>
      </c>
      <c r="K300" s="9">
        <v>-6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15">
        <f t="shared" si="12"/>
        <v>35.520000000000003</v>
      </c>
      <c r="T300" s="4">
        <v>10</v>
      </c>
      <c r="U300" s="4">
        <v>15</v>
      </c>
      <c r="V300" s="4" t="s">
        <v>22</v>
      </c>
      <c r="W300" s="4" t="s">
        <v>1208</v>
      </c>
      <c r="X300" s="43">
        <v>55000107</v>
      </c>
      <c r="Y300" s="21">
        <v>100</v>
      </c>
      <c r="Z300" s="21">
        <v>55010007</v>
      </c>
      <c r="AA300" s="21">
        <v>100</v>
      </c>
      <c r="AB300" s="21"/>
      <c r="AC300" s="21"/>
      <c r="AD300" s="21"/>
      <c r="AE300" s="21"/>
      <c r="AF300" s="21"/>
      <c r="AG300" s="21"/>
      <c r="AH300" s="21">
        <f>IF(ISBLANK($X300),0, LOOKUP($X300,[1]Skill!$A:$A,[1]Skill!$Q:$Q)*$Y300/100)+
IF(ISBLANK($Z300),0, LOOKUP($Z300,[1]Skill!$A:$A,[1]Skill!$Q:$Q)*$AA300/100)+
IF(ISBLANK($AB300),0, LOOKUP($AB300,[1]Skill!$A:$A,[1]Skill!$Q:$Q)*$AC300/100)+
IF(ISBLANK($AD300),0, LOOKUP($AD300,[1]Skill!$A:$A,[1]Skill!$Q:$Q)*$AE300/100)+
IF(ISBLANK($AF300),0, LOOKUP($AF300,[1]Skill!$A:$A,[1]Skill!$Q:$Q)*$AG300/100)</f>
        <v>720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4" t="str">
        <f t="shared" si="14"/>
        <v>0;0;0;0;0</v>
      </c>
      <c r="AO300" s="21">
        <v>0</v>
      </c>
      <c r="AP300" s="21">
        <v>0.3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21">
        <v>0</v>
      </c>
      <c r="AW300" s="21">
        <v>0</v>
      </c>
      <c r="AX300" s="4" t="str">
        <f t="shared" si="13"/>
        <v>0;0.3;0;0;0;0;0;0;0</v>
      </c>
      <c r="AY300" s="4">
        <v>6</v>
      </c>
      <c r="AZ300" s="4">
        <v>297</v>
      </c>
      <c r="BA300" s="4"/>
      <c r="BB300" s="21">
        <v>0</v>
      </c>
      <c r="BC300" s="22">
        <v>0</v>
      </c>
      <c r="BD300" s="30">
        <v>0.81967210000000001</v>
      </c>
      <c r="BE300" s="22" t="s">
        <v>1255</v>
      </c>
    </row>
    <row r="301" spans="1:57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v>5</v>
      </c>
      <c r="I301" s="4">
        <v>5</v>
      </c>
      <c r="J301" s="4">
        <v>23</v>
      </c>
      <c r="K301" s="4">
        <v>-2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15">
        <f t="shared" si="12"/>
        <v>41.994999999999997</v>
      </c>
      <c r="T301" s="4">
        <v>10</v>
      </c>
      <c r="U301" s="4">
        <v>15</v>
      </c>
      <c r="V301" s="4" t="s">
        <v>111</v>
      </c>
      <c r="W301" s="4" t="s">
        <v>1209</v>
      </c>
      <c r="X301" s="43">
        <v>55000013</v>
      </c>
      <c r="Y301" s="21">
        <v>100</v>
      </c>
      <c r="Z301" s="21">
        <v>55000334</v>
      </c>
      <c r="AA301" s="21">
        <v>35</v>
      </c>
      <c r="AB301" s="21">
        <v>55000228</v>
      </c>
      <c r="AC301" s="21">
        <v>100</v>
      </c>
      <c r="AD301" s="21">
        <v>55010005</v>
      </c>
      <c r="AE301" s="21">
        <v>100</v>
      </c>
      <c r="AF301" s="21">
        <v>55010009</v>
      </c>
      <c r="AG301" s="21">
        <v>100</v>
      </c>
      <c r="AH301" s="21">
        <f>IF(ISBLANK($X301),0, LOOKUP($X301,[1]Skill!$A:$A,[1]Skill!$Q:$Q)*$Y301/100)+
IF(ISBLANK($Z301),0, LOOKUP($Z301,[1]Skill!$A:$A,[1]Skill!$Q:$Q)*$AA301/100)+
IF(ISBLANK($AB301),0, LOOKUP($AB301,[1]Skill!$A:$A,[1]Skill!$Q:$Q)*$AC301/100)+
IF(ISBLANK($AD301),0, LOOKUP($AD301,[1]Skill!$A:$A,[1]Skill!$Q:$Q)*$AE301/100)+
IF(ISBLANK($AF301),0, LOOKUP($AF301,[1]Skill!$A:$A,[1]Skill!$Q:$Q)*$AG301/100)</f>
        <v>1599.5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4" t="str">
        <f t="shared" si="14"/>
        <v>0;0;0;0;0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21">
        <v>0</v>
      </c>
      <c r="AW301" s="21">
        <v>0</v>
      </c>
      <c r="AX301" s="4" t="str">
        <f t="shared" si="13"/>
        <v>0;0;0;0;0;0;0;0;0</v>
      </c>
      <c r="AY301" s="4">
        <v>3</v>
      </c>
      <c r="AZ301" s="4">
        <v>298</v>
      </c>
      <c r="BA301" s="4"/>
      <c r="BB301" s="21">
        <v>0</v>
      </c>
      <c r="BC301" s="22">
        <v>0</v>
      </c>
      <c r="BD301" s="30">
        <v>0.75409839999999995</v>
      </c>
      <c r="BE301" s="22" t="s">
        <v>1255</v>
      </c>
    </row>
    <row r="302" spans="1:57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v>3</v>
      </c>
      <c r="I302" s="4">
        <v>-10</v>
      </c>
      <c r="J302" s="4">
        <v>10</v>
      </c>
      <c r="K302" s="4">
        <v>-3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15">
        <f t="shared" si="12"/>
        <v>13.5</v>
      </c>
      <c r="T302" s="4">
        <v>30</v>
      </c>
      <c r="U302" s="4">
        <v>15</v>
      </c>
      <c r="V302" s="4" t="s">
        <v>209</v>
      </c>
      <c r="W302" s="4" t="s">
        <v>1210</v>
      </c>
      <c r="X302" s="43">
        <v>55000335</v>
      </c>
      <c r="Y302" s="21">
        <v>30</v>
      </c>
      <c r="Z302" s="21">
        <v>55010014</v>
      </c>
      <c r="AA302" s="21">
        <v>100</v>
      </c>
      <c r="AB302" s="21">
        <v>55010028</v>
      </c>
      <c r="AC302" s="21">
        <v>100</v>
      </c>
      <c r="AD302" s="21"/>
      <c r="AE302" s="21"/>
      <c r="AF302" s="21"/>
      <c r="AG302" s="21"/>
      <c r="AH302" s="21">
        <f>IF(ISBLANK($X302),0, LOOKUP($X302,[1]Skill!$A:$A,[1]Skill!$Q:$Q)*$Y302/100)+
IF(ISBLANK($Z302),0, LOOKUP($Z302,[1]Skill!$A:$A,[1]Skill!$Q:$Q)*$AA302/100)+
IF(ISBLANK($AB302),0, LOOKUP($AB302,[1]Skill!$A:$A,[1]Skill!$Q:$Q)*$AC302/100)+
IF(ISBLANK($AD302),0, LOOKUP($AD302,[1]Skill!$A:$A,[1]Skill!$Q:$Q)*$AE302/100)+
IF(ISBLANK($AF302),0, LOOKUP($AF302,[1]Skill!$A:$A,[1]Skill!$Q:$Q)*$AG302/100)</f>
        <v>1650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4" t="str">
        <f t="shared" si="14"/>
        <v>0;0;0;0;0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21">
        <v>0</v>
      </c>
      <c r="AW302" s="21">
        <v>0</v>
      </c>
      <c r="AX302" s="4" t="str">
        <f t="shared" si="13"/>
        <v>0;0;0;0;0;0;0;0;0</v>
      </c>
      <c r="AY302" s="4">
        <v>6</v>
      </c>
      <c r="AZ302" s="4">
        <v>299</v>
      </c>
      <c r="BA302" s="4"/>
      <c r="BB302" s="21">
        <v>0</v>
      </c>
      <c r="BC302" s="22">
        <v>0</v>
      </c>
      <c r="BD302" s="30">
        <v>0.33442620000000001</v>
      </c>
      <c r="BE302" s="22" t="s">
        <v>1255</v>
      </c>
    </row>
    <row r="303" spans="1:57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v>1</v>
      </c>
      <c r="I303" s="4">
        <v>-10</v>
      </c>
      <c r="J303" s="11">
        <v>0</v>
      </c>
      <c r="K303" s="11">
        <v>-3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24">
        <f t="shared" si="12"/>
        <v>-5</v>
      </c>
      <c r="T303" s="4">
        <v>10</v>
      </c>
      <c r="U303" s="4">
        <v>15</v>
      </c>
      <c r="V303" s="4" t="s">
        <v>78</v>
      </c>
      <c r="W303" s="11" t="s">
        <v>1211</v>
      </c>
      <c r="X303" s="43">
        <v>55000340</v>
      </c>
      <c r="Y303" s="21">
        <v>100</v>
      </c>
      <c r="Z303" s="21">
        <v>55010014</v>
      </c>
      <c r="AA303" s="21">
        <v>100</v>
      </c>
      <c r="AB303" s="21"/>
      <c r="AC303" s="21"/>
      <c r="AD303" s="21"/>
      <c r="AE303" s="21"/>
      <c r="AF303" s="21"/>
      <c r="AG303" s="21"/>
      <c r="AH303" s="21">
        <f>IF(ISBLANK($X303),0, LOOKUP($X303,[1]Skill!$A:$A,[1]Skill!$Q:$Q)*$Y303/100)+
IF(ISBLANK($Z303),0, LOOKUP($Z303,[1]Skill!$A:$A,[1]Skill!$Q:$Q)*$AA303/100)+
IF(ISBLANK($AB303),0, LOOKUP($AB303,[1]Skill!$A:$A,[1]Skill!$Q:$Q)*$AC303/100)+
IF(ISBLANK($AD303),0, LOOKUP($AD303,[1]Skill!$A:$A,[1]Skill!$Q:$Q)*$AE303/100)+
IF(ISBLANK($AF303),0, LOOKUP($AF303,[1]Skill!$A:$A,[1]Skill!$Q:$Q)*$AG303/100)</f>
        <v>800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4" t="str">
        <f t="shared" si="14"/>
        <v>0;0;0;0;0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21">
        <v>0</v>
      </c>
      <c r="AW303" s="21">
        <v>0</v>
      </c>
      <c r="AX303" s="4" t="str">
        <f t="shared" si="13"/>
        <v>0;0;0;0;0;0;0;0;0</v>
      </c>
      <c r="AY303" s="11">
        <v>6</v>
      </c>
      <c r="AZ303" s="11">
        <v>300</v>
      </c>
      <c r="BA303" s="11"/>
      <c r="BB303" s="21">
        <v>0</v>
      </c>
      <c r="BC303" s="22">
        <v>0</v>
      </c>
      <c r="BD303" s="30">
        <v>0.1065574</v>
      </c>
      <c r="BE303" s="22" t="s">
        <v>1255</v>
      </c>
    </row>
    <row r="304" spans="1:57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v>2</v>
      </c>
      <c r="I304" s="4">
        <v>0</v>
      </c>
      <c r="J304" s="4">
        <v>-15</v>
      </c>
      <c r="K304" s="10">
        <v>-9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24">
        <f t="shared" si="12"/>
        <v>-16</v>
      </c>
      <c r="T304" s="4">
        <v>10</v>
      </c>
      <c r="U304" s="4">
        <v>20</v>
      </c>
      <c r="V304" s="11" t="s">
        <v>6</v>
      </c>
      <c r="W304" s="11" t="s">
        <v>1212</v>
      </c>
      <c r="X304" s="43">
        <v>55000341</v>
      </c>
      <c r="Y304" s="21">
        <v>100</v>
      </c>
      <c r="Z304" s="21"/>
      <c r="AA304" s="21"/>
      <c r="AB304" s="21"/>
      <c r="AC304" s="21"/>
      <c r="AD304" s="21"/>
      <c r="AE304" s="21"/>
      <c r="AF304" s="21"/>
      <c r="AG304" s="21"/>
      <c r="AH304" s="21">
        <f>IF(ISBLANK($X304),0, LOOKUP($X304,[1]Skill!$A:$A,[1]Skill!$Q:$Q)*$Y304/100)+
IF(ISBLANK($Z304),0, LOOKUP($Z304,[1]Skill!$A:$A,[1]Skill!$Q:$Q)*$AA304/100)+
IF(ISBLANK($AB304),0, LOOKUP($AB304,[1]Skill!$A:$A,[1]Skill!$Q:$Q)*$AC304/100)+
IF(ISBLANK($AD304),0, LOOKUP($AD304,[1]Skill!$A:$A,[1]Skill!$Q:$Q)*$AE304/100)+
IF(ISBLANK($AF304),0, LOOKUP($AF304,[1]Skill!$A:$A,[1]Skill!$Q:$Q)*$AG304/100)</f>
        <v>800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4" t="str">
        <f t="shared" si="14"/>
        <v>0;0;0;0;0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21">
        <v>0</v>
      </c>
      <c r="AW304" s="21">
        <v>0</v>
      </c>
      <c r="AX304" s="4" t="str">
        <f t="shared" si="13"/>
        <v>0;0;0;0;0;0;0;0;0</v>
      </c>
      <c r="AY304" s="11">
        <v>6</v>
      </c>
      <c r="AZ304" s="11">
        <v>301</v>
      </c>
      <c r="BA304" s="11"/>
      <c r="BB304" s="24">
        <v>0</v>
      </c>
      <c r="BC304" s="11">
        <v>0</v>
      </c>
      <c r="BD304" s="30">
        <v>0.19508200000000001</v>
      </c>
      <c r="BE304" s="22" t="s">
        <v>1255</v>
      </c>
    </row>
    <row r="305" spans="1:57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0</v>
      </c>
      <c r="G305" s="11">
        <v>0</v>
      </c>
      <c r="H305" s="11">
        <v>3</v>
      </c>
      <c r="I305" s="4">
        <v>-15</v>
      </c>
      <c r="J305" s="4">
        <v>10</v>
      </c>
      <c r="K305" s="10">
        <v>-7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24">
        <f t="shared" si="12"/>
        <v>-4</v>
      </c>
      <c r="T305" s="4">
        <v>10</v>
      </c>
      <c r="U305" s="4">
        <v>15</v>
      </c>
      <c r="V305" s="11" t="s">
        <v>6</v>
      </c>
      <c r="W305" s="11" t="s">
        <v>1212</v>
      </c>
      <c r="X305" s="43">
        <v>55000341</v>
      </c>
      <c r="Y305" s="21">
        <v>100</v>
      </c>
      <c r="Z305" s="21"/>
      <c r="AA305" s="21"/>
      <c r="AB305" s="21"/>
      <c r="AC305" s="21"/>
      <c r="AD305" s="21"/>
      <c r="AE305" s="21"/>
      <c r="AF305" s="21"/>
      <c r="AG305" s="21"/>
      <c r="AH305" s="21">
        <f>IF(ISBLANK($X305),0, LOOKUP($X305,[1]Skill!$A:$A,[1]Skill!$Q:$Q)*$Y305/100)+
IF(ISBLANK($Z305),0, LOOKUP($Z305,[1]Skill!$A:$A,[1]Skill!$Q:$Q)*$AA305/100)+
IF(ISBLANK($AB305),0, LOOKUP($AB305,[1]Skill!$A:$A,[1]Skill!$Q:$Q)*$AC305/100)+
IF(ISBLANK($AD305),0, LOOKUP($AD305,[1]Skill!$A:$A,[1]Skill!$Q:$Q)*$AE305/100)+
IF(ISBLANK($AF305),0, LOOKUP($AF305,[1]Skill!$A:$A,[1]Skill!$Q:$Q)*$AG305/100)</f>
        <v>800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4" t="str">
        <f t="shared" si="14"/>
        <v>0;0;0;0;0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21">
        <v>0</v>
      </c>
      <c r="AW305" s="21">
        <v>0</v>
      </c>
      <c r="AX305" s="4" t="str">
        <f t="shared" si="13"/>
        <v>0;0;0;0;0;0;0;0;0</v>
      </c>
      <c r="AY305" s="11">
        <v>6</v>
      </c>
      <c r="AZ305" s="11">
        <v>302</v>
      </c>
      <c r="BA305" s="11"/>
      <c r="BB305" s="24">
        <v>0</v>
      </c>
      <c r="BC305" s="11">
        <v>0</v>
      </c>
      <c r="BD305" s="30">
        <v>0.3885246</v>
      </c>
      <c r="BE305" s="22" t="s">
        <v>1255</v>
      </c>
    </row>
    <row r="306" spans="1:57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v>4</v>
      </c>
      <c r="I306" s="4">
        <v>-10</v>
      </c>
      <c r="J306" s="4">
        <v>-5</v>
      </c>
      <c r="K306" s="10">
        <v>-10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24">
        <f t="shared" si="12"/>
        <v>-15</v>
      </c>
      <c r="T306" s="4">
        <v>10</v>
      </c>
      <c r="U306" s="4">
        <v>20</v>
      </c>
      <c r="V306" s="11" t="s">
        <v>78</v>
      </c>
      <c r="W306" s="11" t="s">
        <v>1213</v>
      </c>
      <c r="X306" s="43">
        <v>55000341</v>
      </c>
      <c r="Y306" s="21">
        <v>100</v>
      </c>
      <c r="Z306" s="21">
        <v>55000340</v>
      </c>
      <c r="AA306" s="21">
        <v>100</v>
      </c>
      <c r="AB306" s="21"/>
      <c r="AC306" s="21"/>
      <c r="AD306" s="21"/>
      <c r="AE306" s="21"/>
      <c r="AF306" s="21"/>
      <c r="AG306" s="21"/>
      <c r="AH306" s="21">
        <f>IF(ISBLANK($X306),0, LOOKUP($X306,[1]Skill!$A:$A,[1]Skill!$Q:$Q)*$Y306/100)+
IF(ISBLANK($Z306),0, LOOKUP($Z306,[1]Skill!$A:$A,[1]Skill!$Q:$Q)*$AA306/100)+
IF(ISBLANK($AB306),0, LOOKUP($AB306,[1]Skill!$A:$A,[1]Skill!$Q:$Q)*$AC306/100)+
IF(ISBLANK($AD306),0, LOOKUP($AD306,[1]Skill!$A:$A,[1]Skill!$Q:$Q)*$AE306/100)+
IF(ISBLANK($AF306),0, LOOKUP($AF306,[1]Skill!$A:$A,[1]Skill!$Q:$Q)*$AG306/100)</f>
        <v>1000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4" t="str">
        <f t="shared" si="14"/>
        <v>0;0;0;0;0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21">
        <v>0</v>
      </c>
      <c r="AW306" s="21">
        <v>0</v>
      </c>
      <c r="AX306" s="4" t="str">
        <f t="shared" si="13"/>
        <v>0;0;0;0;0;0;0;0;0</v>
      </c>
      <c r="AY306" s="11">
        <v>6</v>
      </c>
      <c r="AZ306" s="11">
        <v>303</v>
      </c>
      <c r="BA306" s="11"/>
      <c r="BB306" s="24">
        <v>0</v>
      </c>
      <c r="BC306" s="11">
        <v>0</v>
      </c>
      <c r="BD306" s="30">
        <v>0.51967220000000003</v>
      </c>
      <c r="BE306" s="22" t="s">
        <v>1255</v>
      </c>
    </row>
    <row r="307" spans="1:57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v>3</v>
      </c>
      <c r="I307" s="11">
        <v>10</v>
      </c>
      <c r="J307" s="11">
        <v>14</v>
      </c>
      <c r="K307" s="11">
        <v>-2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24">
        <f t="shared" si="12"/>
        <v>28</v>
      </c>
      <c r="T307" s="4">
        <v>30</v>
      </c>
      <c r="U307" s="4">
        <v>15</v>
      </c>
      <c r="V307" s="11" t="s">
        <v>0</v>
      </c>
      <c r="W307" s="11" t="s">
        <v>1214</v>
      </c>
      <c r="X307" s="43">
        <v>55000343</v>
      </c>
      <c r="Y307" s="21">
        <v>100</v>
      </c>
      <c r="Z307" s="21"/>
      <c r="AA307" s="21"/>
      <c r="AB307" s="21"/>
      <c r="AC307" s="21"/>
      <c r="AD307" s="21"/>
      <c r="AE307" s="21"/>
      <c r="AF307" s="21"/>
      <c r="AG307" s="21"/>
      <c r="AH307" s="21">
        <f>IF(ISBLANK($X307),0, LOOKUP($X307,[1]Skill!$A:$A,[1]Skill!$Q:$Q)*$Y307/100)+
IF(ISBLANK($Z307),0, LOOKUP($Z307,[1]Skill!$A:$A,[1]Skill!$Q:$Q)*$AA307/100)+
IF(ISBLANK($AB307),0, LOOKUP($AB307,[1]Skill!$A:$A,[1]Skill!$Q:$Q)*$AC307/100)+
IF(ISBLANK($AD307),0, LOOKUP($AD307,[1]Skill!$A:$A,[1]Skill!$Q:$Q)*$AE307/100)+
IF(ISBLANK($AF307),0, LOOKUP($AF307,[1]Skill!$A:$A,[1]Skill!$Q:$Q)*$AG307/100)</f>
        <v>600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4" t="str">
        <f t="shared" si="14"/>
        <v>0;0;0;0;0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21">
        <v>0</v>
      </c>
      <c r="AW307" s="21">
        <v>0</v>
      </c>
      <c r="AX307" s="4" t="str">
        <f t="shared" si="13"/>
        <v>0;0;0;0;0;0;0;0;0</v>
      </c>
      <c r="AY307" s="11">
        <v>6</v>
      </c>
      <c r="AZ307" s="11">
        <v>304</v>
      </c>
      <c r="BA307" s="11"/>
      <c r="BB307" s="24">
        <v>0</v>
      </c>
      <c r="BC307" s="11">
        <v>0</v>
      </c>
      <c r="BD307" s="30">
        <v>0.49672129999999998</v>
      </c>
      <c r="BE307" s="22" t="s">
        <v>1255</v>
      </c>
    </row>
    <row r="308" spans="1:57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v>6</v>
      </c>
      <c r="I308" s="11">
        <v>10</v>
      </c>
      <c r="J308" s="11">
        <v>6</v>
      </c>
      <c r="K308" s="11">
        <v>-3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24">
        <f t="shared" si="12"/>
        <v>13</v>
      </c>
      <c r="T308" s="4">
        <v>10</v>
      </c>
      <c r="U308" s="4">
        <v>10</v>
      </c>
      <c r="V308" s="11" t="s">
        <v>6</v>
      </c>
      <c r="W308" s="11"/>
      <c r="X308" s="43"/>
      <c r="Y308" s="21"/>
      <c r="Z308" s="21"/>
      <c r="AA308" s="21"/>
      <c r="AB308" s="21"/>
      <c r="AC308" s="21"/>
      <c r="AD308" s="21"/>
      <c r="AE308" s="21"/>
      <c r="AF308" s="21"/>
      <c r="AG308" s="21"/>
      <c r="AH308" s="21">
        <f>IF(ISBLANK($X308),0, LOOKUP($X308,[1]Skill!$A:$A,[1]Skill!$Q:$Q)*$Y308/100)+
IF(ISBLANK($Z308),0, LOOKUP($Z308,[1]Skill!$A:$A,[1]Skill!$Q:$Q)*$AA308/100)+
IF(ISBLANK($AB308),0, LOOKUP($AB308,[1]Skill!$A:$A,[1]Skill!$Q:$Q)*$AC308/100)+
IF(ISBLANK($AD308),0, LOOKUP($AD308,[1]Skill!$A:$A,[1]Skill!$Q:$Q)*$AE308/100)+
IF(ISBLANK($AF308),0, LOOKUP($AF308,[1]Skill!$A:$A,[1]Skill!$Q:$Q)*$AG308/100)</f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4" t="str">
        <f t="shared" si="14"/>
        <v>0;0;0;0;0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21">
        <v>0</v>
      </c>
      <c r="AX308" s="4" t="str">
        <f t="shared" si="13"/>
        <v>0;0;0;0;0;0;0;0;0</v>
      </c>
      <c r="AY308" s="11">
        <v>6</v>
      </c>
      <c r="AZ308" s="11">
        <v>305</v>
      </c>
      <c r="BA308" s="11"/>
      <c r="BB308" s="24">
        <v>0</v>
      </c>
      <c r="BC308" s="11">
        <v>1</v>
      </c>
      <c r="BD308" s="30">
        <v>0.49672129999999998</v>
      </c>
      <c r="BE308" s="22" t="s">
        <v>1256</v>
      </c>
    </row>
    <row r="309" spans="1:57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v>7</v>
      </c>
      <c r="I309" s="11">
        <v>17</v>
      </c>
      <c r="J309" s="11">
        <v>-5</v>
      </c>
      <c r="K309" s="11">
        <v>-3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24">
        <f t="shared" si="12"/>
        <v>9</v>
      </c>
      <c r="T309" s="4">
        <v>10</v>
      </c>
      <c r="U309" s="4">
        <v>12</v>
      </c>
      <c r="V309" s="11" t="s">
        <v>1021</v>
      </c>
      <c r="W309" s="11"/>
      <c r="X309" s="43"/>
      <c r="Y309" s="21"/>
      <c r="Z309" s="21"/>
      <c r="AA309" s="21"/>
      <c r="AB309" s="21"/>
      <c r="AC309" s="21"/>
      <c r="AD309" s="21"/>
      <c r="AE309" s="21"/>
      <c r="AF309" s="21"/>
      <c r="AG309" s="21"/>
      <c r="AH309" s="21">
        <f>IF(ISBLANK($X309),0, LOOKUP($X309,[1]Skill!$A:$A,[1]Skill!$Q:$Q)*$Y309/100)+
IF(ISBLANK($Z309),0, LOOKUP($Z309,[1]Skill!$A:$A,[1]Skill!$Q:$Q)*$AA309/100)+
IF(ISBLANK($AB309),0, LOOKUP($AB309,[1]Skill!$A:$A,[1]Skill!$Q:$Q)*$AC309/100)+
IF(ISBLANK($AD309),0, LOOKUP($AD309,[1]Skill!$A:$A,[1]Skill!$Q:$Q)*$AE309/100)+
IF(ISBLANK($AF309),0, LOOKUP($AF309,[1]Skill!$A:$A,[1]Skill!$Q:$Q)*$AG309/100)</f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4" t="str">
        <f t="shared" si="14"/>
        <v>0;0;0;0;0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21">
        <v>0</v>
      </c>
      <c r="AX309" s="4" t="str">
        <f t="shared" si="13"/>
        <v>0;0;0;0;0;0;0;0;0</v>
      </c>
      <c r="AY309" s="11">
        <v>6</v>
      </c>
      <c r="AZ309" s="11">
        <v>306</v>
      </c>
      <c r="BA309" s="11"/>
      <c r="BB309" s="24">
        <v>0</v>
      </c>
      <c r="BC309" s="11">
        <v>1</v>
      </c>
      <c r="BD309" s="30">
        <v>0.49672129999999998</v>
      </c>
      <c r="BE309" s="22" t="s">
        <v>1256</v>
      </c>
    </row>
    <row r="310" spans="1:57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5</v>
      </c>
      <c r="H310" s="11">
        <v>4</v>
      </c>
      <c r="I310" s="11">
        <v>6</v>
      </c>
      <c r="J310" s="11">
        <v>-1</v>
      </c>
      <c r="K310" s="11">
        <v>-3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24">
        <f t="shared" si="12"/>
        <v>2</v>
      </c>
      <c r="T310" s="4">
        <v>10</v>
      </c>
      <c r="U310" s="4">
        <v>12</v>
      </c>
      <c r="V310" s="11" t="s">
        <v>1026</v>
      </c>
      <c r="W310" s="11"/>
      <c r="X310" s="43"/>
      <c r="Y310" s="21"/>
      <c r="Z310" s="21"/>
      <c r="AA310" s="21"/>
      <c r="AB310" s="21"/>
      <c r="AC310" s="21"/>
      <c r="AD310" s="21"/>
      <c r="AE310" s="21"/>
      <c r="AF310" s="21"/>
      <c r="AG310" s="21"/>
      <c r="AH310" s="21">
        <f>IF(ISBLANK($X310),0, LOOKUP($X310,[1]Skill!$A:$A,[1]Skill!$Q:$Q)*$Y310/100)+
IF(ISBLANK($Z310),0, LOOKUP($Z310,[1]Skill!$A:$A,[1]Skill!$Q:$Q)*$AA310/100)+
IF(ISBLANK($AB310),0, LOOKUP($AB310,[1]Skill!$A:$A,[1]Skill!$Q:$Q)*$AC310/100)+
IF(ISBLANK($AD310),0, LOOKUP($AD310,[1]Skill!$A:$A,[1]Skill!$Q:$Q)*$AE310/100)+
IF(ISBLANK($AF310),0, LOOKUP($AF310,[1]Skill!$A:$A,[1]Skill!$Q:$Q)*$AG310/100)</f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4" t="str">
        <f t="shared" si="14"/>
        <v>0;0;0;0;0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21">
        <v>0</v>
      </c>
      <c r="AX310" s="4" t="str">
        <f t="shared" si="13"/>
        <v>0;0;0;0;0;0;0;0;0</v>
      </c>
      <c r="AY310" s="11">
        <v>6</v>
      </c>
      <c r="AZ310" s="11">
        <v>307</v>
      </c>
      <c r="BA310" s="11"/>
      <c r="BB310" s="24">
        <v>0</v>
      </c>
      <c r="BC310" s="11">
        <v>1</v>
      </c>
      <c r="BD310" s="30">
        <v>0.49672129999999998</v>
      </c>
      <c r="BE310" s="22" t="s">
        <v>1256</v>
      </c>
    </row>
    <row r="311" spans="1:57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v>6</v>
      </c>
      <c r="I311" s="11">
        <v>6</v>
      </c>
      <c r="J311" s="11">
        <v>7</v>
      </c>
      <c r="K311" s="11">
        <v>-3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24">
        <f t="shared" si="12"/>
        <v>10</v>
      </c>
      <c r="T311" s="4">
        <v>10</v>
      </c>
      <c r="U311" s="4">
        <v>10</v>
      </c>
      <c r="V311" s="11" t="s">
        <v>6</v>
      </c>
      <c r="W311" s="11"/>
      <c r="X311" s="43"/>
      <c r="Y311" s="21"/>
      <c r="Z311" s="21"/>
      <c r="AA311" s="21"/>
      <c r="AB311" s="21"/>
      <c r="AC311" s="21"/>
      <c r="AD311" s="21"/>
      <c r="AE311" s="21"/>
      <c r="AF311" s="21"/>
      <c r="AG311" s="21"/>
      <c r="AH311" s="21">
        <f>IF(ISBLANK($X311),0, LOOKUP($X311,[1]Skill!$A:$A,[1]Skill!$Q:$Q)*$Y311/100)+
IF(ISBLANK($Z311),0, LOOKUP($Z311,[1]Skill!$A:$A,[1]Skill!$Q:$Q)*$AA311/100)+
IF(ISBLANK($AB311),0, LOOKUP($AB311,[1]Skill!$A:$A,[1]Skill!$Q:$Q)*$AC311/100)+
IF(ISBLANK($AD311),0, LOOKUP($AD311,[1]Skill!$A:$A,[1]Skill!$Q:$Q)*$AE311/100)+
IF(ISBLANK($AF311),0, LOOKUP($AF311,[1]Skill!$A:$A,[1]Skill!$Q:$Q)*$AG311/100)</f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4" t="str">
        <f t="shared" si="14"/>
        <v>0;0;0;0;0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21">
        <v>0</v>
      </c>
      <c r="AX311" s="4" t="str">
        <f t="shared" si="13"/>
        <v>0;0;0;0;0;0;0;0;0</v>
      </c>
      <c r="AY311" s="11">
        <v>6</v>
      </c>
      <c r="AZ311" s="11">
        <v>308</v>
      </c>
      <c r="BA311" s="11"/>
      <c r="BB311" s="24">
        <v>0</v>
      </c>
      <c r="BC311" s="11">
        <v>1</v>
      </c>
      <c r="BD311" s="11">
        <v>0.49672129999999998</v>
      </c>
      <c r="BE311" s="22" t="s">
        <v>1256</v>
      </c>
    </row>
  </sheetData>
  <phoneticPr fontId="18" type="noConversion"/>
  <conditionalFormatting sqref="S4:S3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S2" sqref="S2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8" width="3.375" customWidth="1"/>
    <col min="9" max="10" width="4.125" customWidth="1"/>
    <col min="11" max="18" width="4.75" customWidth="1"/>
    <col min="19" max="19" width="4.125" customWidth="1"/>
    <col min="20" max="21" width="4.75" customWidth="1"/>
    <col min="22" max="22" width="6.5" customWidth="1"/>
    <col min="23" max="23" width="17.375" customWidth="1"/>
    <col min="24" max="24" width="8.875" customWidth="1"/>
    <col min="25" max="25" width="5.5" customWidth="1"/>
    <col min="27" max="27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6" customWidth="1"/>
    <col min="52" max="52" width="4.625" customWidth="1"/>
    <col min="53" max="53" width="5.75" customWidth="1"/>
    <col min="54" max="54" width="4.625" customWidth="1"/>
    <col min="55" max="56" width="4.125" customWidth="1"/>
  </cols>
  <sheetData>
    <row r="1" spans="1:57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977</v>
      </c>
      <c r="I1" s="18" t="s">
        <v>316</v>
      </c>
      <c r="J1" s="18" t="s">
        <v>322</v>
      </c>
      <c r="K1" s="17" t="s">
        <v>972</v>
      </c>
      <c r="L1" s="17" t="s">
        <v>1225</v>
      </c>
      <c r="M1" s="17" t="s">
        <v>1228</v>
      </c>
      <c r="N1" s="17" t="s">
        <v>1231</v>
      </c>
      <c r="O1" s="17" t="s">
        <v>1239</v>
      </c>
      <c r="P1" s="17" t="s">
        <v>1241</v>
      </c>
      <c r="Q1" s="17" t="s">
        <v>1236</v>
      </c>
      <c r="R1" s="17" t="s">
        <v>1234</v>
      </c>
      <c r="S1" s="40" t="s">
        <v>974</v>
      </c>
      <c r="T1" s="17" t="s">
        <v>1220</v>
      </c>
      <c r="U1" s="17" t="s">
        <v>1221</v>
      </c>
      <c r="V1" s="17" t="s">
        <v>323</v>
      </c>
      <c r="W1" s="17" t="s">
        <v>325</v>
      </c>
      <c r="X1" s="44" t="s">
        <v>1380</v>
      </c>
      <c r="Y1" s="44" t="s">
        <v>1383</v>
      </c>
      <c r="Z1" s="44" t="s">
        <v>1384</v>
      </c>
      <c r="AA1" s="44" t="s">
        <v>1385</v>
      </c>
      <c r="AB1" s="44" t="s">
        <v>1386</v>
      </c>
      <c r="AC1" s="44" t="s">
        <v>1387</v>
      </c>
      <c r="AD1" s="44" t="s">
        <v>1388</v>
      </c>
      <c r="AE1" s="44" t="s">
        <v>1389</v>
      </c>
      <c r="AF1" s="44" t="s">
        <v>1390</v>
      </c>
      <c r="AG1" s="44" t="s">
        <v>1391</v>
      </c>
      <c r="AH1" s="44" t="s">
        <v>1401</v>
      </c>
      <c r="AI1" s="17" t="s">
        <v>1402</v>
      </c>
      <c r="AJ1" s="17" t="s">
        <v>1403</v>
      </c>
      <c r="AK1" s="17" t="s">
        <v>1404</v>
      </c>
      <c r="AL1" s="17" t="s">
        <v>1405</v>
      </c>
      <c r="AM1" s="17" t="s">
        <v>1406</v>
      </c>
      <c r="AN1" s="17" t="s">
        <v>1259</v>
      </c>
      <c r="AO1" s="47" t="s">
        <v>1361</v>
      </c>
      <c r="AP1" s="47" t="s">
        <v>1364</v>
      </c>
      <c r="AQ1" s="47" t="s">
        <v>1366</v>
      </c>
      <c r="AR1" s="47" t="s">
        <v>1368</v>
      </c>
      <c r="AS1" s="47" t="s">
        <v>1370</v>
      </c>
      <c r="AT1" s="47" t="s">
        <v>1372</v>
      </c>
      <c r="AU1" s="47" t="s">
        <v>1374</v>
      </c>
      <c r="AV1" s="47" t="s">
        <v>1376</v>
      </c>
      <c r="AW1" s="47" t="s">
        <v>1378</v>
      </c>
      <c r="AX1" s="48" t="s">
        <v>1027</v>
      </c>
      <c r="AY1" s="17" t="s">
        <v>326</v>
      </c>
      <c r="AZ1" s="19" t="s">
        <v>327</v>
      </c>
      <c r="BA1" s="17" t="s">
        <v>324</v>
      </c>
      <c r="BB1" s="19" t="s">
        <v>980</v>
      </c>
      <c r="BC1" s="32" t="s">
        <v>982</v>
      </c>
      <c r="BD1" s="32" t="s">
        <v>1008</v>
      </c>
      <c r="BE1" s="32" t="s">
        <v>1010</v>
      </c>
    </row>
    <row r="2" spans="1:57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295</v>
      </c>
      <c r="I2" s="13" t="s">
        <v>295</v>
      </c>
      <c r="J2" s="13" t="s">
        <v>295</v>
      </c>
      <c r="K2" s="2" t="s">
        <v>295</v>
      </c>
      <c r="L2" s="2" t="s">
        <v>295</v>
      </c>
      <c r="M2" s="2" t="s">
        <v>1229</v>
      </c>
      <c r="N2" s="2" t="s">
        <v>295</v>
      </c>
      <c r="O2" s="2" t="s">
        <v>295</v>
      </c>
      <c r="P2" s="2" t="s">
        <v>295</v>
      </c>
      <c r="Q2" s="2" t="s">
        <v>295</v>
      </c>
      <c r="R2" s="2" t="s">
        <v>295</v>
      </c>
      <c r="S2" s="41" t="s">
        <v>1009</v>
      </c>
      <c r="T2" s="2" t="s">
        <v>295</v>
      </c>
      <c r="U2" s="2" t="s">
        <v>295</v>
      </c>
      <c r="V2" s="2" t="s">
        <v>296</v>
      </c>
      <c r="W2" s="2" t="s">
        <v>962</v>
      </c>
      <c r="X2" s="45" t="s">
        <v>295</v>
      </c>
      <c r="Y2" s="45" t="s">
        <v>295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49" t="s">
        <v>1009</v>
      </c>
      <c r="AW2" s="49" t="s">
        <v>1009</v>
      </c>
      <c r="AX2" s="50" t="s">
        <v>1029</v>
      </c>
      <c r="AY2" s="2" t="s">
        <v>295</v>
      </c>
      <c r="AZ2" s="3" t="s">
        <v>295</v>
      </c>
      <c r="BA2" s="2" t="s">
        <v>296</v>
      </c>
      <c r="BB2" s="3" t="s">
        <v>295</v>
      </c>
      <c r="BC2" s="33" t="s">
        <v>295</v>
      </c>
      <c r="BD2" s="33" t="s">
        <v>1009</v>
      </c>
      <c r="BE2" s="33" t="s">
        <v>296</v>
      </c>
    </row>
    <row r="3" spans="1:57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979</v>
      </c>
      <c r="I3" s="14" t="s">
        <v>969</v>
      </c>
      <c r="J3" s="14" t="s">
        <v>971</v>
      </c>
      <c r="K3" s="6" t="s">
        <v>973</v>
      </c>
      <c r="L3" s="6" t="s">
        <v>1227</v>
      </c>
      <c r="M3" s="6" t="s">
        <v>1230</v>
      </c>
      <c r="N3" s="6" t="s">
        <v>1233</v>
      </c>
      <c r="O3" s="6" t="s">
        <v>1240</v>
      </c>
      <c r="P3" s="6" t="s">
        <v>1242</v>
      </c>
      <c r="Q3" s="6" t="s">
        <v>1238</v>
      </c>
      <c r="R3" s="6" t="s">
        <v>1235</v>
      </c>
      <c r="S3" s="42" t="s">
        <v>975</v>
      </c>
      <c r="T3" s="6" t="s">
        <v>1223</v>
      </c>
      <c r="U3" s="6" t="s">
        <v>1224</v>
      </c>
      <c r="V3" s="6" t="s">
        <v>306</v>
      </c>
      <c r="W3" s="6" t="s">
        <v>308</v>
      </c>
      <c r="X3" s="46" t="s">
        <v>1381</v>
      </c>
      <c r="Y3" s="46" t="s">
        <v>1382</v>
      </c>
      <c r="Z3" s="46" t="s">
        <v>1392</v>
      </c>
      <c r="AA3" s="46" t="s">
        <v>1393</v>
      </c>
      <c r="AB3" s="46" t="s">
        <v>1394</v>
      </c>
      <c r="AC3" s="46" t="s">
        <v>1395</v>
      </c>
      <c r="AD3" s="46" t="s">
        <v>1396</v>
      </c>
      <c r="AE3" s="46" t="s">
        <v>1397</v>
      </c>
      <c r="AF3" s="46" t="s">
        <v>1398</v>
      </c>
      <c r="AG3" s="46" t="s">
        <v>1399</v>
      </c>
      <c r="AH3" s="46" t="s">
        <v>1400</v>
      </c>
      <c r="AI3" s="6" t="s">
        <v>1407</v>
      </c>
      <c r="AJ3" s="6" t="s">
        <v>1408</v>
      </c>
      <c r="AK3" s="6" t="s">
        <v>1409</v>
      </c>
      <c r="AL3" s="6" t="s">
        <v>1410</v>
      </c>
      <c r="AM3" s="6" t="s">
        <v>1411</v>
      </c>
      <c r="AN3" s="6" t="s">
        <v>1258</v>
      </c>
      <c r="AO3" s="51" t="s">
        <v>1363</v>
      </c>
      <c r="AP3" s="52" t="s">
        <v>1365</v>
      </c>
      <c r="AQ3" s="52" t="s">
        <v>1367</v>
      </c>
      <c r="AR3" s="52" t="s">
        <v>1369</v>
      </c>
      <c r="AS3" s="52" t="s">
        <v>1371</v>
      </c>
      <c r="AT3" s="52" t="s">
        <v>1373</v>
      </c>
      <c r="AU3" s="52" t="s">
        <v>1375</v>
      </c>
      <c r="AV3" s="52" t="s">
        <v>1377</v>
      </c>
      <c r="AW3" s="52" t="s">
        <v>1379</v>
      </c>
      <c r="AX3" s="42" t="s">
        <v>1028</v>
      </c>
      <c r="AY3" s="6" t="s">
        <v>309</v>
      </c>
      <c r="AZ3" s="6" t="s">
        <v>310</v>
      </c>
      <c r="BA3" s="6" t="s">
        <v>307</v>
      </c>
      <c r="BB3" s="20" t="s">
        <v>981</v>
      </c>
      <c r="BC3" s="23" t="s">
        <v>983</v>
      </c>
      <c r="BD3" s="20" t="s">
        <v>1007</v>
      </c>
      <c r="BE3" s="31" t="s">
        <v>1012</v>
      </c>
    </row>
    <row r="4" spans="1:57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1</v>
      </c>
      <c r="F4" s="11">
        <v>3</v>
      </c>
      <c r="G4" s="11">
        <v>7</v>
      </c>
      <c r="H4" s="11">
        <v>1</v>
      </c>
      <c r="I4" s="11">
        <v>4</v>
      </c>
      <c r="J4" s="11">
        <v>-30</v>
      </c>
      <c r="K4" s="11">
        <v>-1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5">
        <f t="shared" ref="S4:S9" si="0">SUM(I4:J4)+SUM(L4:R4)*5+4.4*SUM(AO4:AW4)+2.5*SUM(AI4:AM4)+AH4/100+K4</f>
        <v>-21</v>
      </c>
      <c r="T4" s="11">
        <v>10</v>
      </c>
      <c r="U4" s="11">
        <v>10</v>
      </c>
      <c r="V4" s="11" t="s">
        <v>9</v>
      </c>
      <c r="W4" s="11"/>
      <c r="X4" s="21">
        <v>55010006</v>
      </c>
      <c r="Y4" s="21">
        <v>100</v>
      </c>
      <c r="Z4" s="21"/>
      <c r="AA4" s="21"/>
      <c r="AB4" s="21"/>
      <c r="AC4" s="21"/>
      <c r="AD4" s="21"/>
      <c r="AE4" s="21"/>
      <c r="AF4" s="21"/>
      <c r="AG4" s="21"/>
      <c r="AH4" s="21">
        <f>IF(ISBLANK($X4),0, LOOKUP($X4,[1]Skill!$A:$A,[1]Skill!$Q:$Q)*$Y4/100)+
IF(ISBLANK($Z4),0, LOOKUP($Z4,[1]Skill!$A:$A,[1]Skill!$Q:$Q)*$AA4/100)+
IF(ISBLANK($AB4),0, LOOKUP($AB4,[1]Skill!$A:$A,[1]Skill!$Q:$Q)*$AC4/100)+
IF(ISBLANK($AD4),0, LOOKUP($AD4,[1]Skill!$A:$A,[1]Skill!$Q:$Q)*$AE4/100)+
IF(ISBLANK($AF4),0, LOOKUP($AF4,[1]Skill!$A:$A,[1]Skill!$Q:$Q)*$AG4/100)</f>
        <v>600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11" t="str">
        <f t="shared" ref="AN4:AN9" si="1"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11" t="str">
        <f t="shared" ref="AX4:AX9" si="2">CONCATENATE(AO4,";",AP4,";",AQ4,";",AR4,";",AS4,";",AT4,";",AU4,";",AV4,";",AW4)</f>
        <v>0;0;0;0;0;0;0;0;0</v>
      </c>
      <c r="AY4" s="11">
        <v>6</v>
      </c>
      <c r="AZ4" s="11">
        <v>223</v>
      </c>
      <c r="BA4" s="21"/>
      <c r="BB4" s="21">
        <v>1</v>
      </c>
      <c r="BC4" s="34">
        <v>0</v>
      </c>
      <c r="BD4" s="34">
        <v>0</v>
      </c>
      <c r="BE4" s="11"/>
    </row>
    <row r="5" spans="1:57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5</v>
      </c>
      <c r="H5" s="11">
        <v>2</v>
      </c>
      <c r="I5" s="11">
        <v>-14</v>
      </c>
      <c r="J5" s="11">
        <v>16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5">
        <f t="shared" si="0"/>
        <v>8</v>
      </c>
      <c r="T5" s="11">
        <v>10</v>
      </c>
      <c r="U5" s="11">
        <v>10</v>
      </c>
      <c r="V5" s="11" t="s">
        <v>6</v>
      </c>
      <c r="W5" s="22"/>
      <c r="X5" s="21">
        <v>55010006</v>
      </c>
      <c r="Y5" s="21">
        <v>100</v>
      </c>
      <c r="Z5" s="53"/>
      <c r="AA5" s="53"/>
      <c r="AB5" s="53"/>
      <c r="AC5" s="53"/>
      <c r="AD5" s="53"/>
      <c r="AE5" s="53"/>
      <c r="AF5" s="53"/>
      <c r="AG5" s="53"/>
      <c r="AH5" s="53">
        <f>IF(ISBLANK($X5),0, LOOKUP($X5,[1]Skill!$A:$A,[1]Skill!$Q:$Q)*$Y5/100)+
IF(ISBLANK($Z5),0, LOOKUP($Z5,[1]Skill!$A:$A,[1]Skill!$Q:$Q)*$AA5/100)+
IF(ISBLANK($AB5),0, LOOKUP($AB5,[1]Skill!$A:$A,[1]Skill!$Q:$Q)*$AC5/100)+
IF(ISBLANK($AD5),0, LOOKUP($AD5,[1]Skill!$A:$A,[1]Skill!$Q:$Q)*$AE5/100)+
IF(ISBLANK($AF5),0, LOOKUP($AF5,[1]Skill!$A:$A,[1]Skill!$Q:$Q)*$AG5/100)</f>
        <v>600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2" t="str">
        <f t="shared" si="1"/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2" t="str">
        <f t="shared" si="2"/>
        <v>0;0;0;0;0;0;0;0;0</v>
      </c>
      <c r="AY5" s="11">
        <v>6</v>
      </c>
      <c r="AZ5" s="11">
        <v>205</v>
      </c>
      <c r="BA5" s="21"/>
      <c r="BB5" s="24">
        <v>1</v>
      </c>
      <c r="BC5" s="38">
        <v>0</v>
      </c>
      <c r="BD5" s="34">
        <v>0</v>
      </c>
      <c r="BE5" s="22"/>
    </row>
    <row r="6" spans="1:57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v>1</v>
      </c>
      <c r="I6" s="4">
        <v>0</v>
      </c>
      <c r="J6" s="4">
        <v>0</v>
      </c>
      <c r="K6" s="4">
        <v>-3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5">
        <f t="shared" si="0"/>
        <v>-3</v>
      </c>
      <c r="T6" s="11">
        <v>10</v>
      </c>
      <c r="U6" s="11">
        <v>10</v>
      </c>
      <c r="V6" s="4" t="s">
        <v>2</v>
      </c>
      <c r="W6" s="22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>
        <f>IF(ISBLANK($X6),0, LOOKUP($X6,[1]Skill!$A:$A,[1]Skill!$Q:$Q)*$Y6/100)+
IF(ISBLANK($Z6),0, LOOKUP($Z6,[1]Skill!$A:$A,[1]Skill!$Q:$Q)*$AA6/100)+
IF(ISBLANK($AB6),0, LOOKUP($AB6,[1]Skill!$A:$A,[1]Skill!$Q:$Q)*$AC6/100)+
IF(ISBLANK($AD6),0, LOOKUP($AD6,[1]Skill!$A:$A,[1]Skill!$Q:$Q)*$AE6/100)+
IF(ISBLANK($AF6),0, LOOKUP($AF6,[1]Skill!$A:$A,[1]Skill!$Q:$Q)*$AG6/100)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2" t="str">
        <f t="shared" si="1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2" t="str">
        <f t="shared" si="2"/>
        <v>0;0;0;0;0;0;0;0;0</v>
      </c>
      <c r="AY6" s="4">
        <v>6</v>
      </c>
      <c r="AZ6" s="4">
        <v>10000</v>
      </c>
      <c r="BA6" s="21"/>
      <c r="BB6" s="24">
        <v>1</v>
      </c>
      <c r="BC6" s="38">
        <v>0</v>
      </c>
      <c r="BD6" s="34">
        <v>0</v>
      </c>
      <c r="BE6" s="22"/>
    </row>
    <row r="7" spans="1:57" ht="14.25">
      <c r="A7">
        <v>51018001</v>
      </c>
      <c r="B7" s="11" t="s">
        <v>1219</v>
      </c>
      <c r="C7" s="11" t="s">
        <v>1217</v>
      </c>
      <c r="D7" s="25" t="s">
        <v>1218</v>
      </c>
      <c r="E7" s="11">
        <v>1</v>
      </c>
      <c r="F7" s="11">
        <v>15</v>
      </c>
      <c r="G7" s="11">
        <v>0</v>
      </c>
      <c r="H7" s="11">
        <v>0</v>
      </c>
      <c r="I7" s="4">
        <v>-35</v>
      </c>
      <c r="J7" s="4">
        <v>400</v>
      </c>
      <c r="K7" s="4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5">
        <f t="shared" si="0"/>
        <v>365</v>
      </c>
      <c r="T7" s="11">
        <v>10</v>
      </c>
      <c r="U7" s="11">
        <v>10</v>
      </c>
      <c r="V7" s="11" t="s">
        <v>6</v>
      </c>
      <c r="W7" s="22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>
        <f>IF(ISBLANK($X7),0, LOOKUP($X7,[1]Skill!$A:$A,[1]Skill!$Q:$Q)*$Y7/100)+
IF(ISBLANK($Z7),0, LOOKUP($Z7,[1]Skill!$A:$A,[1]Skill!$Q:$Q)*$AA7/100)+
IF(ISBLANK($AB7),0, LOOKUP($AB7,[1]Skill!$A:$A,[1]Skill!$Q:$Q)*$AC7/100)+
IF(ISBLANK($AD7),0, LOOKUP($AD7,[1]Skill!$A:$A,[1]Skill!$Q:$Q)*$AE7/100)+
IF(ISBLANK($AF7),0, LOOKUP($AF7,[1]Skill!$A:$A,[1]Skill!$Q:$Q)*$AG7/100)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2" t="str">
        <f t="shared" si="1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2" t="str">
        <f t="shared" si="2"/>
        <v>0;0;0;0;0;0;0;0;0</v>
      </c>
      <c r="AY7" s="11">
        <v>6</v>
      </c>
      <c r="AZ7" s="11">
        <v>10001</v>
      </c>
      <c r="BA7" s="21"/>
      <c r="BB7" s="24">
        <v>1</v>
      </c>
      <c r="BC7" s="38">
        <v>0</v>
      </c>
      <c r="BD7" s="34">
        <v>0</v>
      </c>
      <c r="BE7" s="22"/>
    </row>
    <row r="8" spans="1:57" ht="14.25">
      <c r="A8">
        <v>51019299</v>
      </c>
      <c r="B8" s="36" t="s">
        <v>963</v>
      </c>
      <c r="C8" s="36" t="s">
        <v>675</v>
      </c>
      <c r="D8" s="37" t="s">
        <v>867</v>
      </c>
      <c r="E8" s="36">
        <v>1</v>
      </c>
      <c r="F8" s="36">
        <v>8</v>
      </c>
      <c r="G8" s="36">
        <v>0</v>
      </c>
      <c r="H8" s="36">
        <v>1</v>
      </c>
      <c r="I8" s="36">
        <v>0</v>
      </c>
      <c r="J8" s="36">
        <v>0</v>
      </c>
      <c r="K8" s="36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5">
        <f t="shared" si="0"/>
        <v>0</v>
      </c>
      <c r="T8" s="11">
        <v>35</v>
      </c>
      <c r="U8" s="11">
        <v>15</v>
      </c>
      <c r="V8" s="11" t="s">
        <v>64</v>
      </c>
      <c r="W8" s="22"/>
      <c r="X8" s="53">
        <v>55000021</v>
      </c>
      <c r="Y8" s="53">
        <v>100</v>
      </c>
      <c r="Z8" s="53"/>
      <c r="AA8" s="53"/>
      <c r="AB8" s="53"/>
      <c r="AC8" s="53"/>
      <c r="AD8" s="53"/>
      <c r="AE8" s="53"/>
      <c r="AF8" s="53"/>
      <c r="AG8" s="53"/>
      <c r="AH8" s="53">
        <f>IF(ISBLANK($X8),0, LOOKUP($X8,[1]Skill!$A:$A,[1]Skill!$Q:$Q)*$Y8/100)+
IF(ISBLANK($Z8),0, LOOKUP($Z8,[1]Skill!$A:$A,[1]Skill!$Q:$Q)*$AA8/100)+
IF(ISBLANK($AB8),0, LOOKUP($AB8,[1]Skill!$A:$A,[1]Skill!$Q:$Q)*$AC8/100)+
IF(ISBLANK($AD8),0, LOOKUP($AD8,[1]Skill!$A:$A,[1]Skill!$Q:$Q)*$AE8/100)+
IF(ISBLANK($AF8),0, LOOKUP($AF8,[1]Skill!$A:$A,[1]Skill!$Q:$Q)*$AG8/100)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2" t="str">
        <f t="shared" si="1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2" t="str">
        <f t="shared" si="2"/>
        <v>0;0;0;0;0;0;0;0;0</v>
      </c>
      <c r="AY8" s="36">
        <v>6</v>
      </c>
      <c r="AZ8" s="36">
        <v>299</v>
      </c>
      <c r="BA8" s="21"/>
      <c r="BB8" s="24">
        <v>1</v>
      </c>
      <c r="BC8" s="38">
        <v>0</v>
      </c>
      <c r="BD8" s="39">
        <v>0</v>
      </c>
      <c r="BE8" s="22"/>
    </row>
    <row r="9" spans="1:57" ht="14.25">
      <c r="A9" t="s">
        <v>1216</v>
      </c>
      <c r="B9" s="11" t="s">
        <v>1215</v>
      </c>
      <c r="C9" s="11" t="s">
        <v>1030</v>
      </c>
      <c r="D9" s="25" t="s">
        <v>1031</v>
      </c>
      <c r="E9" s="11">
        <v>1</v>
      </c>
      <c r="F9" s="11">
        <v>15</v>
      </c>
      <c r="G9" s="11">
        <v>0</v>
      </c>
      <c r="H9" s="11">
        <v>0</v>
      </c>
      <c r="I9" s="4">
        <v>-35</v>
      </c>
      <c r="J9" s="4">
        <v>400</v>
      </c>
      <c r="K9" s="4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5">
        <f t="shared" si="0"/>
        <v>365</v>
      </c>
      <c r="T9" s="11">
        <v>10</v>
      </c>
      <c r="U9" s="11">
        <v>10</v>
      </c>
      <c r="V9" s="11" t="s">
        <v>6</v>
      </c>
      <c r="W9" s="22"/>
      <c r="X9" s="53">
        <v>55000021</v>
      </c>
      <c r="Y9" s="53">
        <v>100</v>
      </c>
      <c r="Z9" s="53"/>
      <c r="AA9" s="53"/>
      <c r="AB9" s="53"/>
      <c r="AC9" s="53"/>
      <c r="AD9" s="53"/>
      <c r="AE9" s="53"/>
      <c r="AF9" s="53"/>
      <c r="AG9" s="53"/>
      <c r="AH9" s="53">
        <f>IF(ISBLANK($X9),0, LOOKUP($X9,[1]Skill!$A:$A,[1]Skill!$Q:$Q)*$Y9/100)+
IF(ISBLANK($Z9),0, LOOKUP($Z9,[1]Skill!$A:$A,[1]Skill!$Q:$Q)*$AA9/100)+
IF(ISBLANK($AB9),0, LOOKUP($AB9,[1]Skill!$A:$A,[1]Skill!$Q:$Q)*$AC9/100)+
IF(ISBLANK($AD9),0, LOOKUP($AD9,[1]Skill!$A:$A,[1]Skill!$Q:$Q)*$AE9/100)+
IF(ISBLANK($AF9),0, LOOKUP($AF9,[1]Skill!$A:$A,[1]Skill!$Q:$Q)*$AG9/100)</f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2" t="str">
        <f t="shared" si="1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2" t="str">
        <f t="shared" si="2"/>
        <v>0;0;0;0;0;0;0;0;0</v>
      </c>
      <c r="AY9" s="11">
        <v>6</v>
      </c>
      <c r="AZ9" s="11">
        <v>299</v>
      </c>
      <c r="BA9" s="21"/>
      <c r="BB9" s="24">
        <v>1</v>
      </c>
      <c r="BC9" s="38">
        <v>0</v>
      </c>
      <c r="BD9" s="38">
        <v>0</v>
      </c>
      <c r="BE9" s="22"/>
    </row>
  </sheetData>
  <phoneticPr fontId="18" type="noConversion"/>
  <conditionalFormatting sqref="J4:J9">
    <cfRule type="cellIs" dxfId="65" priority="7" operator="between">
      <formula>-30</formula>
      <formula>30</formula>
    </cfRule>
  </conditionalFormatting>
  <conditionalFormatting sqref="I4">
    <cfRule type="cellIs" dxfId="64" priority="6" operator="between">
      <formula>-30</formula>
      <formula>30</formula>
    </cfRule>
  </conditionalFormatting>
  <conditionalFormatting sqref="I5:I7">
    <cfRule type="cellIs" dxfId="63" priority="5" operator="between">
      <formula>-30</formula>
      <formula>30</formula>
    </cfRule>
  </conditionalFormatting>
  <conditionalFormatting sqref="I9">
    <cfRule type="cellIs" dxfId="62" priority="4" operator="between">
      <formula>-30</formula>
      <formula>30</formula>
    </cfRule>
  </conditionalFormatting>
  <conditionalFormatting sqref="I8">
    <cfRule type="cellIs" dxfId="61" priority="3" operator="between">
      <formula>-30</formula>
      <formula>30</formula>
    </cfRule>
  </conditionalFormatting>
  <conditionalFormatting sqref="S4:S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2016-03-01T14:50:28Z</dcterms:modified>
</cp:coreProperties>
</file>