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pED\Desktop\JUNER\2021 FILES\GAD\"/>
    </mc:Choice>
  </mc:AlternateContent>
  <bookViews>
    <workbookView xWindow="0" yWindow="0" windowWidth="19200" windowHeight="6735" tabRatio="644"/>
  </bookViews>
  <sheets>
    <sheet name="CONSOLIDATED" sheetId="3" r:id="rId1"/>
  </sheets>
  <definedNames>
    <definedName name="_xlnm.Print_Area" localSheetId="0">CONSOLIDATED!$A$1:$J$116</definedName>
  </definedNames>
  <calcPr calcId="162913"/>
  <extLst>
    <ext uri="GoogleSheetsCustomDataVersion1">
      <go:sheetsCustomData xmlns:go="http://customooxmlschemas.google.com/" r:id="rId18" roundtripDataSignature="AMtx7mglTqswVrDnpLK3t02cZry/QEAk4A=="/>
    </ext>
  </extLst>
</workbook>
</file>

<file path=xl/calcChain.xml><?xml version="1.0" encoding="utf-8"?>
<calcChain xmlns="http://schemas.openxmlformats.org/spreadsheetml/2006/main">
  <c r="J92" i="3" l="1"/>
  <c r="J57" i="3" l="1"/>
  <c r="J45" i="3"/>
  <c r="J108" i="3" l="1"/>
  <c r="J91" i="3"/>
  <c r="H81" i="3" l="1"/>
  <c r="H49" i="3"/>
</calcChain>
</file>

<file path=xl/sharedStrings.xml><?xml version="1.0" encoding="utf-8"?>
<sst xmlns="http://schemas.openxmlformats.org/spreadsheetml/2006/main" count="578" uniqueCount="471">
  <si>
    <t>Republic of the Philippines</t>
  </si>
  <si>
    <t>Department of Education</t>
  </si>
  <si>
    <t>Region I</t>
  </si>
  <si>
    <t>FY 2020</t>
  </si>
  <si>
    <t>Organization-Focused</t>
  </si>
  <si>
    <t>Client-Focused</t>
  </si>
  <si>
    <t>Inadequate knowledge, resources, materials, equipments on health &amp; wellness protocols</t>
  </si>
  <si>
    <t>Day/Month/Year</t>
  </si>
  <si>
    <t>Lack of awareness and appreciation on gender equality and gender issues within DepEd</t>
  </si>
  <si>
    <t>Limited capacities of DepEd GFPS on gender analysis, application of gender analysis tools, GAD Planning and Budgeting and monitoring of GAD accomplishments</t>
  </si>
  <si>
    <t>Lack of recognition of GAD efforts of DepEd implementing units and schools.</t>
  </si>
  <si>
    <t>RA 9262: Anti-Violence Against Women and their Children Act of 2004</t>
  </si>
  <si>
    <t>Lack of sex disaggregated data related to COVID-19 situation to be used in planning, implementation and monitoring of DepEd PPAs.</t>
  </si>
  <si>
    <t>Limited capabilities of GFPS Members &amp; Coordinators to execute GAD PPAs in different communication platforms (i.e. online, face to face, etc)</t>
  </si>
  <si>
    <t>Lack of gender health promotion in the DepEd Offices &amp; Schools needed to address COVID-19</t>
  </si>
  <si>
    <t>Higher risk of sexual and gender-based violence during COVID-19 pandemic</t>
  </si>
  <si>
    <t>Minimal  opportunity for the Regional Office Personnel - espeically the women - to participate in information-awareness campaigns  and be made aware of their rights and roles in the society</t>
  </si>
  <si>
    <t>To maintain a workplace VAWC-free where male and female personnel enjoy human rights and empowerment, resulting to improved delivery of customer services and well-addressed/resolved issues, if not totally eliminated problems, in the workplace</t>
  </si>
  <si>
    <t>MFO2-Basic Education Services</t>
  </si>
  <si>
    <t>100% of ROI Personnel capacitated on empowering women, upholding respect for and protection of human rights, maintaining VAWC-free workplace and providing gender-responsive, quality basic customer services; 0 record of VAWC or 75-100% resolved VAWC- related cases</t>
  </si>
  <si>
    <t xml:space="preserve">Limited avenues for personnel to be given public recognition for outstanding achievements and performances. </t>
  </si>
  <si>
    <t xml:space="preserve">Employee recognition is the timely, informal or formal acknowledgement of a person’s or team’s behavior, effort or business result that supports the organization’s goals and values, and which has clearly been beyond normal expectations. Appreciation is a fundamental human need. Employees respond to appreciation expressed through recognition of their good work because it confirms their work is valued by others. When employees and their work are valued, their satisfaction and productivity rises, and they are motivated to maintain or improve their good work.
</t>
  </si>
  <si>
    <t>Lack of knowledge of the Regional Office Personnel / GFPS in the preparation of the eligible GAD PPAs</t>
  </si>
  <si>
    <t>To discuss pertinent provisions of DO 32 s. 2017 to SDOs/schools, policy makers, planners, program implementers and technical staff</t>
  </si>
  <si>
    <t xml:space="preserve">Increased knowledge on the rovisions of DO 32 s. 2017 to SDOs/schools, policy makers, planners, program implementers and technical staff </t>
  </si>
  <si>
    <t>Increased provision of technical assistance to SDOs/schools, policy makers, planners, program implementers and technical staff relative to DO 32 s. 2017</t>
  </si>
  <si>
    <t>Lack of opportunity for training on new issuances on GAD that the GR pool must be aware of and new innovations that other regions have developed which may be replicated in Region I</t>
  </si>
  <si>
    <t xml:space="preserve">Need to initiate, coordinate and monitor gender mainstreaming at the regional level </t>
  </si>
  <si>
    <t xml:space="preserve">A gender audit establishes a baseline, identifies critical gaps and challenges, and recommends ways of addressing them, suggesting possible improvements and innovations. It also documents good practices towards the achievement of gender equality. </t>
  </si>
  <si>
    <t>Strengthened GAD mechanism in the region</t>
  </si>
  <si>
    <t>Enhanced capabilities of GAD Resource Pool and up to date knowledge on new innovations in terms of gender mainstreaming and MCW localization</t>
  </si>
  <si>
    <t>Lack of knowledge of the DepEd RO1 personnel in the preparation of the eligible GAD PPAs</t>
  </si>
  <si>
    <t>Lack of activity to enhance women's capability building skills/ Low level of understanding  on GAD mandates, issues and concerns</t>
  </si>
  <si>
    <t xml:space="preserve">Thecapability building activity for DepEd RO1 personnel is an effort to show how gender shapes the roles of women and men in society, including their role in development, and how it affects relations between them. It is given to those who have very little gender awareness or none at all. For the personnel to appreciate GAD and eventually become its advocate,their is a need to heighten their spirit of awareness of gender concerns and be willing to respond to gender issues. </t>
  </si>
  <si>
    <t xml:space="preserve">100% of the personnel have increased or heightened their spirit of awareness of gender concerns and show willingness to respond to gender issues. </t>
  </si>
  <si>
    <t>Increased the level of awareness on GAD mandates, issues and concerns.</t>
  </si>
  <si>
    <t>GAD issues and policies are not strongly considered in policy formulation, project development and implementation, especially in times of global health crisis</t>
  </si>
  <si>
    <t>Limited avenues for personnel to be given training on the conduct of Alternative Learning Modalities using the different communication platforms</t>
  </si>
  <si>
    <t>100% of ROI Personnel oriented on Mental Health/ Fortitude</t>
  </si>
  <si>
    <t>Minimal  opportunity for the Regional Office Personnel - espeically the women - to be given seminars that train them to promote  respect for all people and zero-tolerance for all forms of discrimination, violence, and abuse especially in times of pandemic (COVID-19).</t>
  </si>
  <si>
    <t>Personality Development Trainings allow participants to revisit the concepts of social graces, manners, etiquette: these are things expected to be possessed by all personnel as they perform their roles as public servants.</t>
  </si>
  <si>
    <t>Increasing efficiency and effectivity at work is significantly impacted by the well-being of every employee. This is of vital importance, especially for the Regional Personnel, as they continuously juggle competing priorities especially in raising school’s and students’ achievements and ensuring that students, faculty, and parents are given the best managed and are taken care of. especially in global health crisis like the effects of COVID-19.</t>
  </si>
  <si>
    <t xml:space="preserve">Limited avenue for personnel to attend/ monitor capacity building activities, tservice trainings and workshops.  </t>
  </si>
  <si>
    <t>Providing opportunities to all members of the Regional GFPS to attend/ monitor GAD-related seminars and conferences can help increase their level of awareness to the gender issues at hand.</t>
  </si>
  <si>
    <t>Relevant seminars and conferences are attended by Regional GFPS members</t>
  </si>
  <si>
    <t>TOLENTINO G. AQUINO</t>
  </si>
  <si>
    <t>OIC, Office of the Regional Director</t>
  </si>
  <si>
    <t xml:space="preserve"> </t>
  </si>
  <si>
    <t>Conduct webinar on how to avoid COVID-19;  Production of IEC Materials about COVID-19; Purchase of equipment and medicines and health-related materials (Vitamins, Masks, Hygiene Kits)</t>
  </si>
  <si>
    <t>IEC Materials on COVID-19/ Equipment and medicines and health-related materials (Vitamins, Masks, Hygiene Kits)  are distributed</t>
  </si>
  <si>
    <t xml:space="preserve">ANNUAL GENDER AND DEVELOPMENT (GAD) ACCOMPLISHMENT REPORT </t>
  </si>
  <si>
    <t>GAD Mandate/ Gender Issue /Agency Mandate                                    (1)</t>
  </si>
  <si>
    <t>Cause of the Gender Issue                                       (2)</t>
  </si>
  <si>
    <t>GAD Result Statement/ GAD Objectives                                       (3)</t>
  </si>
  <si>
    <t>Relevant Agency MFO/PAP                          (4)</t>
  </si>
  <si>
    <t>GAD Activity                         (5)</t>
  </si>
  <si>
    <t>Performance Indicator                      (6)</t>
  </si>
  <si>
    <t>Actual Result (Outputs/Outcomes)                     (7)</t>
  </si>
  <si>
    <t>Total Agency Approved Budget                                         (8)</t>
  </si>
  <si>
    <t>Actual Cost/ Expenditure                    (9)</t>
  </si>
  <si>
    <t>Variance/ Remarks                 (10)</t>
  </si>
  <si>
    <t>100% of the Regional GFPS have been re-oriented and trained on the conduct of Gender Audit/ Oriented on Magna Carta of Women and DO 32 s. 2017 (Gender-Responsive Basic Education Policy</t>
  </si>
  <si>
    <t>The resource speaker is a member of PCW national Pool of Trainers/ GEDSI expert</t>
  </si>
  <si>
    <t>More than 500 GAD Advocates (Regional, Division, School-based) attended the convergence</t>
  </si>
  <si>
    <t>The works and contributions of women and men (especially in the promotion of gender and development) were recognized in the quarterly GAD kumustahan and honors program</t>
  </si>
  <si>
    <t>During the kumustahan, gender issues and concerns were tackled and addressed which were all incorporated in the development of an Equal Opportunity Policy for DepEd Regional Office Proper</t>
  </si>
  <si>
    <t>100% of ROI Personnel were capacitated on empowering women, upholding respect for and protection of human rights, maintaining VAWC-free workplace and providing gender-responsive, quality basic customer services. Information campaign and advocacy initiatives were done, in coordination with the 14 SDOs. Mass media campaign and information dessimination were also conducted</t>
  </si>
  <si>
    <t>The resource speaker whio is a GEDSI expert talked about the concepts on integrating Gender Perspectives in the Workplace</t>
  </si>
  <si>
    <t>100% of ROI Personnel were oriented on Mental Health/ Fortitude. Mental Wellness and the role of gender advocates were emphasized.</t>
  </si>
  <si>
    <t>A team of young Pyschologists manned the training workshop on mental wellness. The training-workshop was titled, KATATAGAN SA GITNA NG COVID-19: FLOURISHING AND RESILIENCE IN THE MIDST OF PANDEMIC</t>
  </si>
  <si>
    <t xml:space="preserve">Mental fortitude is a necessary element of success. School leaders should be capacitated with the ability to focus on and execute solutions when in the face of uncertainty or adversity – especially in their decision making activities. Having the mental fortitude necessary to succeed requires patience, creativity, exploration and execution. When personnel develop the mental fortitude necessary to stay strong in the face of challenging situations, they can abate the fears of being in it.                                                                                    </t>
  </si>
  <si>
    <t>4 IEC materials were published</t>
  </si>
  <si>
    <t>The IEC materials are products of collaboration from among the 14 SDOs and the Regional office Proper and they underwent rigid quality assurance.</t>
  </si>
  <si>
    <t xml:space="preserve"> Understanding my Personality: Knowing Social Graces and Actions in the New Normal</t>
  </si>
  <si>
    <t>Action plans were crafted/ developed to address the gender issues and concerns</t>
  </si>
  <si>
    <t>100% of the personnel who celebrate their birthday are recognized during the Monday flag raising ceremony.Awards and recognition are awarded to employees for their outstanding work performance. DepEd retirees are given due recognition and appreciation.</t>
  </si>
  <si>
    <t xml:space="preserve">A gender audit enhances the collective capacity of the organization to examine its activities from a gender perspective and identify strengths and weaknesses in promoting gender equality issues. This helps the agency in mainstreaming its programs, projects, and activities for implementation.
</t>
  </si>
  <si>
    <t>Craft specific plan of action to address gender concerns                               • Provide personnel with basic concepts and tenets of personality development and social graces                                                                                                                                                                                                       • Identify routines that support self-care for personnel in order to maintain good physical and mental health                                                                                                                                                                                            • Discuss activities that personnel can adopt to give them fresh perspectives on issues and share those perspectives with other clients under their charge cosidering the changes brought about by the new normal "lifestyle"</t>
  </si>
  <si>
    <t>(RO1) Gender Audit Training-Workshop with Orientation on Magna Carta of Women and DO 32 s. 2017 (Gender-Responsive Basic Education Policy)</t>
  </si>
  <si>
    <t>(RO1) Regional GFPS Convergence cum Planning of GAD Advocacy Activities/ Orientation on GAD policies and principles</t>
  </si>
  <si>
    <t>(RO1) Honors Program for Regional Office Personnel</t>
  </si>
  <si>
    <t>(RO1) National Women's Month Celebration (March), Breasfeeding Month (August), Peace Education Month (September), Children's Month (November), 18-Day Campaign to VAW (December), Human Rights Month (December)</t>
  </si>
  <si>
    <t>(RO1) TEV for GAD Seminars and Conventions</t>
  </si>
  <si>
    <t>(RO1) Production of IEC Materials for COVID-19 Awareness/ Distribution of equipment and medicines and health-related materials (Vitamins, Masks, Hygiene Kits)</t>
  </si>
  <si>
    <t>JUNER WINDEL M. VALDEZ</t>
  </si>
  <si>
    <t>Education Program Supervisor, Human Resource Development Division</t>
  </si>
  <si>
    <t>Occurrence of deadly diseases like COVID-19, Colon Cancer, Lung Cancer etc. among identified men and women in the division office</t>
  </si>
  <si>
    <t>Insufficient medical services</t>
  </si>
  <si>
    <t>Provided Medical Services</t>
  </si>
  <si>
    <t>Health Services</t>
  </si>
  <si>
    <t>115 men and women division personnel are physically fit to work</t>
  </si>
  <si>
    <t>115 division personnel underwent Complete Blood, Chemistry, X-ray and, Urinalysis</t>
  </si>
  <si>
    <t>(R1/SDO Urdaneta City) Complete Blood Chemistry, X-ray and Urinalysis</t>
  </si>
  <si>
    <t>(R1/SDO San Carlos City) Division Webinar on GAD</t>
  </si>
  <si>
    <t>75 School Heads and GAD Coordinators can self assess their respective schools using GMEF with MOVs</t>
  </si>
  <si>
    <t>75 School Heads and GAD Coordinators (Elementary and Secondary) and 19 Senior High School GAD Coordinators attended the webinar</t>
  </si>
  <si>
    <t>(RO1/SDO San Carlos City) Implementation of Gender Mainstreaming Evaluation Framework MOVs/ School GAD PPAs monitoring and validation.</t>
  </si>
  <si>
    <t>Not well monitored/validated schools' GAD PPAs and GMEF MOVs.</t>
  </si>
  <si>
    <t>Schools GAD PPAs and GMEF MOVs had been monitored and validated.</t>
  </si>
  <si>
    <t>Division Gender Focal Point System gathered/collected GMEF Baseline data from schools.</t>
  </si>
  <si>
    <t>75 schools were monitored/validated with their GMEF level and GAD PPAs</t>
  </si>
  <si>
    <t>To increase the confidence of every employee to render services in this pandemic To prevent and mitigate the risk of transmission by providing personal protective equipment and measures to SDO SCC personnel.</t>
  </si>
  <si>
    <t>(RO1/SDO San Carlos City) Purchase of personal protective equipmment, etc.</t>
  </si>
  <si>
    <t>Provision of personnel protective equipment and Gender Health Care to employees.</t>
  </si>
  <si>
    <t>140 SDO SCC Personnel recepients of PPE and gender health care goods</t>
  </si>
  <si>
    <t>Minimal  opportunity for the SDO Personnel - espeically the women - to be given seminars that train them to promote  health and safety especially in times of pandemic (COVID-19).</t>
  </si>
  <si>
    <t>Lack of gender awareness and promotion in SDO SCC</t>
  </si>
  <si>
    <t>To promote awareness of GAD, strengthen cooperation and camaraderie with the through organization GAD Advocacy Polo Shirt</t>
  </si>
  <si>
    <t>Provision of GAD Advocacy Polo Shirt to shirts to SDO SCC employees.</t>
  </si>
  <si>
    <t>(R1/SDO San Carlos City)  GAD Advocacy Project at SDO SCC.</t>
  </si>
  <si>
    <t>140 SDO SCC Personnel recipients of GAD Advocacy Polo Shirts.</t>
  </si>
  <si>
    <t>Inadequate awareness and understanding of school heads and GAD Coordinators on the Gender Mainstreaming Evaluation Framework.</t>
  </si>
  <si>
    <t>School Heads and GAD Coordinators are expected to  expected to have better understanding and awareness on GMEF</t>
  </si>
  <si>
    <t>To equip GFPS Members and Coordinators with the trends in the new normal</t>
  </si>
  <si>
    <t>(RO1) Mental Fortitude Boot Camp:  Resiliency Training for ROI Personnel</t>
  </si>
  <si>
    <t xml:space="preserve">R1/SDO laoag City) Conduct of a 2-day Capacity Building Program </t>
  </si>
  <si>
    <t>50 GFPS Members and Coordinators have attended the Capacity Building Program on the use of online platforms for the new normal</t>
  </si>
  <si>
    <t>120 GFPS members and coordinators have attended the 2day capacity building</t>
  </si>
  <si>
    <t>To provide enough protective equipment and basic hygiene needs of SDO Employees for the protection against Covid -19</t>
  </si>
  <si>
    <t>(R1/SDO Laoag City) Procurement of protective equipment and basic hygiene and sanitation such as surgical masks, sanitizers, antibacterial soap, alcohol, sprayer and the like.</t>
  </si>
  <si>
    <t>Hygienic kits as a protection from the transmission of Covid- 19 especially now that Laoag City is on lockdown again are distributed</t>
  </si>
  <si>
    <t>All SDO employees especially the frontliners are given enough protective equipment and hygiene kits</t>
  </si>
  <si>
    <t>Lack of orientation /re-orientation of newly-hired teaching and non-teaching personnel on Basic GAD Concepts and Core Messages</t>
  </si>
  <si>
    <t>To provide GAD orientation/re-orientation to newly-hired teaching and non-teaching personnel</t>
  </si>
  <si>
    <t>New teachers and non-teaching personnel have undergone orientation training on GAD</t>
  </si>
  <si>
    <t>To gather feedback/data from the field by including the School GAD focal person in the Preparation of the FY GAD Plan and Budget</t>
  </si>
  <si>
    <t>Inaccurate data coming from the field. School GAD Focal Person are not included in the preparation of GAD Plan and Budget</t>
  </si>
  <si>
    <t>(R1/SDO Laoag City) Two-day GAD Planning and Budgeting</t>
  </si>
  <si>
    <t>80 GFPS and Coordinators have attended the GAD Planning and Budgeting</t>
  </si>
  <si>
    <t>Employees are not aware of inter-agency advocacy activities</t>
  </si>
  <si>
    <t>To maximize participation in GAD activities./ To Empower men and women to advance women's rights and gender equity. /To prevent/stop gender-based violence and discrimination against women in the workplace and in the community</t>
  </si>
  <si>
    <t>Parents, teachers and students have attended the Forum</t>
  </si>
  <si>
    <t>Attended by 2,200 parents, teachers and students</t>
  </si>
  <si>
    <t>Inadequate training/orientation of Division Staff, School Administration, Teaching &amp; Non-Teaching Personnel on GAD related issues and concerns</t>
  </si>
  <si>
    <t>Elevate awareness on GAD related issues and concerns</t>
  </si>
  <si>
    <t>MFO-2
Capability Building</t>
  </si>
  <si>
    <t>At least 50 male and 70 female of the Division &amp; School GAFPS School Heads, Teaching and Non-Teaching Personnel should have been elevated their awareness on GAD related activities, issues and concerns.</t>
  </si>
  <si>
    <t xml:space="preserve">100% Participation
</t>
  </si>
  <si>
    <t>(R1/SDO Alaminos City) 2-day Division Pre-Planning Conference &amp; Performance Review to related GAD activities.</t>
  </si>
  <si>
    <t>High rate of child work and child labor incidence among school  children</t>
  </si>
  <si>
    <t>Reduce /eliminate incidence of child labor/work among  school children.</t>
  </si>
  <si>
    <t>(R1/SDO Alaminos City) Forum on Teachers, Parents and other Stakeholders</t>
  </si>
  <si>
    <t>125 Teachers, 125 Parents and other Stakeholders has been oriented on the nature of child labor/work among school children</t>
  </si>
  <si>
    <t>100% Participation</t>
  </si>
  <si>
    <t xml:space="preserve">High incidence of youth/childrens'  economically marginalize </t>
  </si>
  <si>
    <t>Empowering youth for life survival</t>
  </si>
  <si>
    <t xml:space="preserve">Life Skills and Values
Enhancement Camp
</t>
  </si>
  <si>
    <t xml:space="preserve"> 125 Male and 125 Female students have been empowered through life skills development
</t>
  </si>
  <si>
    <t>(R1/SDO Laoag City) Attendance and participation to GAD activities (Women’s Month Celebration, 18-Day Campaign to End Violence Against Women and Children), Webinar-Forum on NO to Teenage Pregnancies and Early Marriages</t>
  </si>
  <si>
    <t>Low level of awareness and recognition on the contributions of women in the upliftment   community life</t>
  </si>
  <si>
    <t>Increase the level of awareness and recognition on the contributions of women in the upliftment of community life</t>
  </si>
  <si>
    <t>Community awareness on the roles women  and recognition on their contributions in building  community life has been increased.
200 female teachers attended the symposium and physical wellness advocacy workshop.</t>
  </si>
  <si>
    <t>Psychosocial Awareness &amp; Readiness on New Normal Schooling amidst Pandemic for the JHS &amp; SHS and Non-Teaching Personnel</t>
  </si>
  <si>
    <t>Limited knowledge on Psychosocial Awareness &amp; Readiness on New Normal Schooling amidst Pandemic by the students and Non- Teaching Personnel</t>
  </si>
  <si>
    <t>Increase the level of awareness of students and non- teaching personnel on New Normal Schooling</t>
  </si>
  <si>
    <t>100% of the JHS and SHS Teaching and Non-Teaching Personnel were oriented and debriefed on the salient features of  DepEd Order No. 12, s. 2020</t>
  </si>
  <si>
    <t>(R1/SDO Alaminos City) Orientation and Debriefing of the DepEd Order No. 12, s. 2020 relating to the Psychosocial Awareness &amp; Readiness on New Normal Schooling</t>
  </si>
  <si>
    <t>Low level of appreciation of DepEd on Gender and Development (GAD)</t>
  </si>
  <si>
    <t>Limited training/advocacy on Gender and Development PPAs.</t>
  </si>
  <si>
    <t>To conduct PPAs that will increase the level of appreciation of DepEd on Gender and Development</t>
  </si>
  <si>
    <t>MFO2 - Basic Education Services</t>
  </si>
  <si>
    <t>At least 90% participation rate of all GFPS members leading to the appreciation of DepEd Gender and Development.</t>
  </si>
  <si>
    <t>(R1/SDO Alaminos City) Conduct of Re-Orientation/Webinars of GFPS members on Gender Sensitivity, Equality and Responsiveness during this pandemic situation.</t>
  </si>
  <si>
    <t>Lack of training on data gathering &amp; analysis</t>
  </si>
  <si>
    <t>Gather &amp; analyze data</t>
  </si>
  <si>
    <t>MFO-1 Technical
Assistance</t>
  </si>
  <si>
    <t>Division Office staff Elementary &amp; Secondary School Heads should have been trained to prepare instrument &amp; analyze data &amp; interpret data</t>
  </si>
  <si>
    <t>(R1/SDO Alaminos City) Preparation of Instrument, Conduct Survey, Gather data, analyze data &amp; interpret data</t>
  </si>
  <si>
    <t>Monitoring and Evaluation</t>
  </si>
  <si>
    <t>Irregular conduct  &amp; monitoring GAD Programs &amp; Projects</t>
  </si>
  <si>
    <t>Prepare Schedule for monitoring GAD Programs &amp; Projects</t>
  </si>
  <si>
    <t>Organized Division Office Monitoring Team</t>
  </si>
  <si>
    <t>(R1/SDO Alaminos City) Organize Monitoring Team / Conduct M&amp;E</t>
  </si>
  <si>
    <t>Members of the GFPS in the Division Present their Accomplisments</t>
  </si>
  <si>
    <t>(R1/SDO Alaminos City) GAD PAPs Monitoring</t>
  </si>
  <si>
    <t>95% of the schools are monitored</t>
  </si>
  <si>
    <t>Increased awareness on Women’s Rights and recognized their value and services</t>
  </si>
  <si>
    <t>MFO-1 Basic Information System</t>
  </si>
  <si>
    <t>No activity was conducted as it was scheduled on March 31, 2020; due to the COVID-19 pandemic which started on March 17, 2020 all activities were put on hold by the IATF.</t>
  </si>
  <si>
    <t>All the materials to be utilized on the said activity were procured and was secured in the SGOD Office</t>
  </si>
  <si>
    <t>low level of awareness on Women’s Rights and Value in the Society</t>
  </si>
  <si>
    <t xml:space="preserve">(R1/SDO Dagupan City) 2020 National Women’s Month Celebration; Hanging of Tarpaulins, simple Program. / First GAD Summit on Health Awareness and Creation of Health Materials </t>
  </si>
  <si>
    <t>100% of the SDO Personnel had increased awareness on Women’s Rights and recognized their value and services. / Increased health awareness through IEC Health Materials Created and reproduced for advocacy campaign.</t>
  </si>
  <si>
    <t>No analysis of the actual gathered result using the gender tool.</t>
  </si>
  <si>
    <t>Capable SDO Personnel on using the gender tools and analyzing the results.</t>
  </si>
  <si>
    <t>Online session with Resource Speaker on Gender Analysis Tools Date: November 27, 2020, Resource Speaker: Marita C. Pimentel-Member National GAD Resource Pool, Philippine Commission on Women (PCW).</t>
  </si>
  <si>
    <t>100% of the SDO Personnel have filled out the Sex Disaggregated Data Information Sheet</t>
  </si>
  <si>
    <t>Lack of knowledge and low level of appreciation on SDD related to COVID-19 situation to be used in planning, implementation and monitoring of GAD PPAs.</t>
  </si>
  <si>
    <t>Knowledgeable and appreciative of SDD and its significance on GAD planning and monitoring.</t>
  </si>
  <si>
    <t>(R1) Championing Team Spirit among RO1 Personnel amidst the COVID-19 Pandemic</t>
  </si>
  <si>
    <t xml:space="preserve">(R1/SDO Dagupan City) Online Session on Sex-Disaggregated Data for SDO Division Personnel </t>
  </si>
  <si>
    <t>Resource Speaker: Marita C. Pimentel-Member, National GAD Resource Pool, PCW</t>
  </si>
  <si>
    <t>At least 85% or 106 out of 125  SDO personnel were capacitated on SDD gathering and utilization in planning.</t>
  </si>
  <si>
    <t>144 participants for the Online Webinar on SDD</t>
  </si>
  <si>
    <t>Non-promotion of mental health awareness in the SDO to address COVID-19 pandemic</t>
  </si>
  <si>
    <t>Mentally prepared SDO personnel for the new normal setting</t>
  </si>
  <si>
    <t>127 out of 129 of SDO Division Personnel have been assessed on their Basic Personality Test, Burnout Test and Stress Test</t>
  </si>
  <si>
    <t>Promotion of Mental Health Awareness to all SDO Personnel during the COVID-19 pandemic</t>
  </si>
  <si>
    <t>Successful Conduct of BPI, Burnout Test and Stress Test. Results were individually distributed and a summary was given to the SDS for study and action</t>
  </si>
  <si>
    <t>(R1/SDO Dagupan City) Basic Personality Inventory, Burnout Test, and Stress Test were conducted at the Wundt Psychological Institute (WPI) Dagupan City, administered by the Registered Psychologist and Registered Psychometricians in batches observing health protocols</t>
  </si>
  <si>
    <t>Focused Mental Health Promotion of SDO Personnel (DO no. 32, s. 2017) GRBE Section V Employee Welfare/RA 11036 (Mental Health Law)</t>
  </si>
  <si>
    <t>Non-promotion of RA 11036 (Mental Health Law)</t>
  </si>
  <si>
    <t>Basic Education Services</t>
  </si>
  <si>
    <t>(R1/SDO Dagupan City) Online Webinar on Enhancing Employees Personality Towards Productivity</t>
  </si>
  <si>
    <t>100% of SDO Personnel have developed better understanding of oneself; enhanced social relations and practice mood regulation techniques to manage anxiety and depression</t>
  </si>
  <si>
    <t xml:space="preserve">85% or 116 out of 125 SDO personnel participated in SDO Division Personnel webinar </t>
  </si>
  <si>
    <t>Year End Review of GAD Accomplishment</t>
  </si>
  <si>
    <t>MFO-1 Technical Assistance</t>
  </si>
  <si>
    <t>(R1/SDO Dagupan City) Conduct of Annual Review on GPB FY 2020 AR FY 2020 with the SDO-GAD focal point system (GFPS)</t>
  </si>
  <si>
    <t>At least 100% of the PPAs have been implemented</t>
  </si>
  <si>
    <t>SDO GFPS have implemented all PPAs for FY 2020</t>
  </si>
  <si>
    <t>Limited training/ advocacy on Gender and Development PPAs.</t>
  </si>
  <si>
    <t>To conduct PPAs that will increase the level of appreciation of DepEd on Gender and Development.</t>
  </si>
  <si>
    <t>GAD Re-Orientation-Workshop for District/School GAD Coordinators/ Focal Persons/ Advocates.     January 15-17, 2020                 415 pax @ P 400 = P 166,000.00</t>
  </si>
  <si>
    <t xml:space="preserve">(R1/SDO La Union) Conduct of Re-Orientation of GFPS members on Gender Sensitivity, Equality and Responsiveness.                                             </t>
  </si>
  <si>
    <t>Unaccomplished GAD PPAs due to lack of motivation in the implementation.</t>
  </si>
  <si>
    <t>To promote and recognize teachers and non-teaching personnel's crucial role, service, dedication and commitment in the development of globally-competitive citizens, nurturing families, strengthening communities and nation building.</t>
  </si>
  <si>
    <t>Well implemnted PPAs and more responsible GFPS members</t>
  </si>
  <si>
    <t xml:space="preserve">GAD Advocacy Program and National Teachers/ Month Celebration       (Sept 18, 2020 and Oct 7, 2020) </t>
  </si>
  <si>
    <t>100 LUSDO personnel and 69 awardees (September 18, 2020)     530 school personnel awardees (October 7, 2020)</t>
  </si>
  <si>
    <t>(R1/SDO La Union) Awarding Program for World Teachers' Day Celebration/ Awarding of Best GAD Implementer</t>
  </si>
  <si>
    <t>Existing cases of violence to children-learners and women in schools.</t>
  </si>
  <si>
    <t>To strengthen advocacy on RA 9262 through educational information campaign materials</t>
  </si>
  <si>
    <t>(R1/SDO La Union) Reproduction of IECs (brochure, poster, comics)</t>
  </si>
  <si>
    <t>Every District/Cluster was provided a coppy of the brochure, poster, comics</t>
  </si>
  <si>
    <t>Division Convergence on VAWC &amp; Women’s Month Celebration for LUSDO Personnel and School GAD Focal Persons/Advocates (March 10, 2020)/ At least two IEC materials were produced</t>
  </si>
  <si>
    <t>Pervasive use of sexist language in the workplace</t>
  </si>
  <si>
    <t>Lack of orientation/information dissemination on sexist /gender fair language.</t>
  </si>
  <si>
    <t>To conduct webinar on sexist/gender fair language.</t>
  </si>
  <si>
    <t>At least 90% of the Division personnel and GAD Coordinators have attended the webinar.</t>
  </si>
  <si>
    <t>114 GAD Advocates attended the GAD Webinar / Division Convergence (October 29, 2020)</t>
  </si>
  <si>
    <t>Insufficient hygiene kits of high risk COVID 19 municipality-school.</t>
  </si>
  <si>
    <t>To provide hygiene kits to learners, senior citizens and employees with disabilities and illnesses in high risk COVID 19 municipality-school during the Children’s and  Senior Citizens’ Month  Celebrations for LUSDO personnel.</t>
  </si>
  <si>
    <t>(R1/SDO La Union) Hygiene Kits Giving (Outreach Program</t>
  </si>
  <si>
    <t>Well-accomplished outreach program</t>
  </si>
  <si>
    <t>250 Senior Citizen-Employees in the entire Division of La Union and all learners and teachers of San Manuel Sur ES (367 persons) and San Manuel Norte ES (361 persons) are the recipients of hygiene kits.</t>
  </si>
  <si>
    <t>Lack of opportunity for professional growth of teachers resulting to poor infusion of knowledge.</t>
  </si>
  <si>
    <t>To increase the level of awareness of  nonteaching personnel in gender fairness/ sensitivity and responsiveness.</t>
  </si>
  <si>
    <t>At least 80% of the personnel were informed; mentally and psychosocially prepared.</t>
  </si>
  <si>
    <t>55 personnel attended webinars on  PFA and face-to-face  orientation on gender fairness and sensitivity.</t>
  </si>
  <si>
    <t>(R1/ SDO Candon City) Conduct of regular information campaigns and other capacity development  activities for  nonteaching personnel ( Webinars/ Face-to-face) to address Mental Health Needs during the pandemic/ Mental and Psychosocial support during Covid-19.</t>
  </si>
  <si>
    <t>SDO have developed IEC materials for COVID 19 protocols and safety measures</t>
  </si>
  <si>
    <t>Informed personnel</t>
  </si>
  <si>
    <t>MFO2 – Basic Education Services</t>
  </si>
  <si>
    <t>100% participation of the Division GAD Focal Person and School  GAD Coordinators have attended the webinar.</t>
  </si>
  <si>
    <t xml:space="preserve">GAD Webinar / Division Convergence </t>
  </si>
  <si>
    <t>300.00 (personal fund)</t>
  </si>
  <si>
    <t>Absence of updated database that will contain information to help identify and address issues</t>
  </si>
  <si>
    <t>Update sex disaggregated data for the school year 2020-2021</t>
  </si>
  <si>
    <t>100% should have collected</t>
  </si>
  <si>
    <t>updated sex disaggregated data</t>
  </si>
  <si>
    <t>Inadequate supplies of health related-materials in schools and offices.</t>
  </si>
  <si>
    <t>To advocate and promote safe, secure and sanitized school and protected personnel.</t>
  </si>
  <si>
    <t>Adequate supplies of health related materials against COVID 19, safe and COVID free personnel.</t>
  </si>
  <si>
    <t>621 personnel were given health related materials</t>
  </si>
  <si>
    <t>(R1/SDO la Union) Webinar on sexist / gender fair language.</t>
  </si>
  <si>
    <t>(R1/SDO Candon City) Webinar on GFL</t>
  </si>
  <si>
    <t>(R1/SDO candon City) Updating and gathering of information or data of personnel</t>
  </si>
  <si>
    <t>Lack of understanding on Gender concepts and issues including the mandate of the laws and DepEd Orders on Gender and Development</t>
  </si>
  <si>
    <t>Increase the level of appreciation of SDO Officials and school personnel on Gender and Development</t>
  </si>
  <si>
    <t>At least 5 GAD trainings/ seminars to be conducted in the SDO; 3 meetings on Planning and Budgetting, 3 meetings on GAD Accomplishment Reporting; and at least one (1) training of GAD in the schools</t>
  </si>
  <si>
    <t>5 batches of GAD Trainings were conducted</t>
  </si>
  <si>
    <t xml:space="preserve">(R1/SDO Pangasinan II) Blended Training Activities which depend on the quarantine measures of the locality  observing covid safety protocols. </t>
  </si>
  <si>
    <t>Production of GAD advocacy materials</t>
  </si>
  <si>
    <t>At least 2 GAD Advocacy Materials</t>
  </si>
  <si>
    <t>2 Advocacy Materials posted via FB page were prepared to campaign anti- violence/abuses against women and children</t>
  </si>
  <si>
    <t>Lack of capability building of SDO Pangasinan II GFPS on gender and development</t>
  </si>
  <si>
    <t>Strengthen the capacities of SDO Pangasinan II on GAD</t>
  </si>
  <si>
    <t>At least one Capability Building conducted for SDO employees</t>
  </si>
  <si>
    <t>Conducted GAD Capability Building among SDO employees</t>
  </si>
  <si>
    <t>(R1/SDO Pangasinan II) Conduct of Capability Building of GFPS and its members</t>
  </si>
  <si>
    <t>Unrecognized efforts of School-Based implementers of GAD</t>
  </si>
  <si>
    <t xml:space="preserve">Appreciate/Recognize the efforts of division and school based implementers of GAD </t>
  </si>
  <si>
    <t>Conduct of Search for the Outstanding GAD advocates for both Elementary and Secondary Schools</t>
  </si>
  <si>
    <t>Conducted the Search for the Outstanding Advocates of GAD for 2020 for both elementary and secondary schools</t>
  </si>
  <si>
    <t>Unreported cases of violence against women and children</t>
  </si>
  <si>
    <t>Promote RA9262 through GAD integration of lessons across the K to 12 Curriculum, social media, others</t>
  </si>
  <si>
    <t>1. Integration of GAD and RA 9262 in teaching the learning competencies of the different learning areas across the K to 12 Curriculum</t>
  </si>
  <si>
    <t>1. Integrated GAD concepts and issues/concerns/laws and orders in the teaching of K to 12 in all learners. (Attribution)</t>
  </si>
  <si>
    <t xml:space="preserve">(R1/SDO Alaminos City) Symposium/ Campaign on the promotion of Women's roles and contribution in nation building./ Conduct Physical Wellness  advocacy workshop/ Advocacy T-Shirt
</t>
  </si>
  <si>
    <t>2. Online training of Division GAD Training Focused on Self-Care and Stress Management of Teaching and Non-Teaching Personnel in the New Normal</t>
  </si>
  <si>
    <t>2. 3-day online training for all teachers and provided understanding on Covid - 19, how to cope with the pandemic , managing oneself and stress management.  (Attribution)</t>
  </si>
  <si>
    <t>Sex-disaggregated data needs to be updated</t>
  </si>
  <si>
    <t>Complete and up-to-date Sex-Disaggregated Data of SDO Pangasinan</t>
  </si>
  <si>
    <t>100% of the schools and division personnel submitted their personal profile and survey through the created Google Form for SDD</t>
  </si>
  <si>
    <t>Updated the Sex-Disaggregated Data Profile of Teaching and Non-Teaching Personnel</t>
  </si>
  <si>
    <t>(R1/SDO Pangasinan II) Create Google Forms for the submission of SDD Profile of Personnel in SDO Pangasinan II</t>
  </si>
  <si>
    <t>Get feedbacks of SDO Pangasinan 2 personnel regarding COVID-19 situation and how to adopt the new normals in the schools systems</t>
  </si>
  <si>
    <t>Conduct of at least one (1) survey, analyze results and interprete data on readiness of personnel in planning, implementation and monitoring of Gender and Development Programs</t>
  </si>
  <si>
    <t>Conducted online survey regarding readiness of teaching and non-teaching personnel regarding their readiness during pandemic.</t>
  </si>
  <si>
    <t>No survey conducted relative to the COVID-19 pandemic and on how to adopt the new normals in the schools systems</t>
  </si>
  <si>
    <t>(R1/SDO Pangasinan II) Conduct survey to all personnel regarding Covid -19 situation and their readiness on the new normals in the schools system</t>
  </si>
  <si>
    <t>Lack of readiness on the use of communication platforms in implementing/accomplishing  the GAD PAPs</t>
  </si>
  <si>
    <t>Capacitate GFPS and Coordinators on the use of different platforms and modalities in implementing GAD PAPs</t>
  </si>
  <si>
    <t>At least 2 webminars (Elem/Secondary) on the use of different communication platforms like Google Meet, Zoom or Microsoft Teams in implementing GAD PAPs.</t>
  </si>
  <si>
    <t>Conducted 2 webinars to all GAD Coordinators on the alignment of GAD Plan 2020 in light of the covid-19 pandemic</t>
  </si>
  <si>
    <t xml:space="preserve">(R1/SDO Pangasinan II) Conduct webminar/face to face training for  GFPS on the use of different communication platforms </t>
  </si>
  <si>
    <t>(R1/SDO Candon City) Procurement of Healthe related supplies for the protection of personnel against Covid 19.</t>
  </si>
  <si>
    <t>(R1/SDO Candon City)  Development of Advocacy Materials such as:National Women's Month, VAWfree,  IEC materials for COVID 19 protocols and safety measures</t>
  </si>
  <si>
    <t xml:space="preserve">Increase the confidence of employees to render services  and mitigate the risk of transmission of virus through the provision of gender health care </t>
  </si>
  <si>
    <t>Procurement of Personal Protective Equipment for every employee and other needs; conduct webminar on how to protect oneself against the virus.</t>
  </si>
  <si>
    <t>Provision of Personal Protective kits like KN 95 Mask/Surgical Masks, Face Shield, thermal scanner, alcohol, liquid soap and vitamins for the employees.</t>
  </si>
  <si>
    <t>Purchased the needed materials to protect the lives of men and women in the workplace like Masks, faceshields, thermal scanner, alcohol and vitamins for all SDO employees. (SDO GAD Fund)</t>
  </si>
  <si>
    <t>Lack of preparation in the SDO Office and Schools to address COVID - 19</t>
  </si>
  <si>
    <t>Lack of awareness and understanding of GAD concepts and dynamics including legal  mandates on GAD core messages and gender biases</t>
  </si>
  <si>
    <t>Strengthen the level of appreciation of DepEd on Gender and Development</t>
  </si>
  <si>
    <t>DepEd Basic Education Services</t>
  </si>
  <si>
    <t>95% of  the District / School  Focals  shall have attended  Training on GAD Planning &amp; Budgeting, Gender Mainstraiming and Gender Analysis</t>
  </si>
  <si>
    <t xml:space="preserve">Training  on GAD Planning &amp; Budgeting, Gender Mainstraiming and Gender Analysis </t>
  </si>
  <si>
    <t xml:space="preserve">P 69600                                                          (Through Registration Fee of P400.00 per participant chargeable to school GAD Fund) </t>
  </si>
  <si>
    <t xml:space="preserve">SDO, District &amp; School  GAD Focals </t>
  </si>
  <si>
    <t xml:space="preserve">Cases of battered wives, exploitation, maltreatment and abuses of women, minors and children in schools and community </t>
  </si>
  <si>
    <t>To strengthen advocacy on RA 9262 through educational information campaign materials.</t>
  </si>
  <si>
    <t>Well implemnted PPAs</t>
  </si>
  <si>
    <t xml:space="preserve">18-Day  Advocacy programs on Violence Against Women &amp; Children   through  posters,  banners, flaglets, magazines / Distribution of Health &amp; Safety  Protocols Magazine        
</t>
  </si>
  <si>
    <t>The sudden changes &amp; shift in transactions &amp; Human interactions due to COVID-19 pandemic  has caused high level of stress &amp; psychosocial diasadvantage among employees</t>
  </si>
  <si>
    <t xml:space="preserve">Provide  Psychosocial support  and mental wellness among employees .                                                                                                            </t>
  </si>
  <si>
    <t>100% Participation of SDO &amp; School GFPS</t>
  </si>
  <si>
    <t xml:space="preserve">Conducted GAD  Webinar  on Psychosocial  Health &amp; Mental Wellness  </t>
  </si>
  <si>
    <t>N/A</t>
  </si>
  <si>
    <t>Giving of Health essentials, Hygiene kits, PPEs , Food Supplements / Package  in light of Bayanihan Act to Heal As One</t>
  </si>
  <si>
    <t xml:space="preserve">Health essentials &amp; PPEs   were  provided to  all employees </t>
  </si>
  <si>
    <t>100%  participation of SDO  personnel</t>
  </si>
  <si>
    <t xml:space="preserve">Conducted Emotional Well-Being  &amp; Coping Mechanism  amidst  COVID – 19  Pandemic  Training - By Functional Division </t>
  </si>
  <si>
    <t xml:space="preserve">All Teaching &amp; Non-Teaching  personnel  of SDO and   Schools –Districts </t>
  </si>
  <si>
    <t xml:space="preserve">(R1/SDO Pangasinan I) Webinar on Psychosocial Health &amp; Mental Wellness </t>
  </si>
  <si>
    <t>Provision of Vitamins – Health Essentials, Hygiene supplies, PPEs</t>
  </si>
  <si>
    <t>MFO2 – Basic Education Service</t>
  </si>
  <si>
    <t>(R1/SDO CPangasinan I) Procurement of Healthe related supplies for the protection of personnel against Covid 19.</t>
  </si>
  <si>
    <t>(R1/SDO CPangasinan I) Face to Face  training observing health &amp; safety protocols,  was  conducted</t>
  </si>
  <si>
    <t xml:space="preserve">(R1/SDO Pangasinan I) Training on GAD Planning &amp; Budgeting, Gender Mainstreaming and Gender Analysis </t>
  </si>
  <si>
    <t>(R1/SDO Pangasinan I)I Promote RA 9262 through integration of GAD concepts in the teaching of k to 12 curriculum</t>
  </si>
  <si>
    <t xml:space="preserve">(R1/SDO Pangasinan I)  Procurement / Production of EIC materials  </t>
  </si>
  <si>
    <t xml:space="preserve">Provision of  vitamins – health essentials, hygiene supplies, food supplements / package to  Senior Citizens </t>
  </si>
  <si>
    <t>Outreach Program to identified Senior Citizens in the respective communities</t>
  </si>
  <si>
    <t>155  identified  Senior Citizens  received  Health  essentials, food packs through a  Community Outreach  program  in Barangays:   POTOTAN  , SABANGAN  (Municipality of Binmaley)    and  POBLACION, LIBSONG  (Municipality of Lingayen)</t>
  </si>
  <si>
    <t xml:space="preserve">(R1/SDO Pangasinan I) Conduct of  an outreach program </t>
  </si>
  <si>
    <t>Insufficiency of strategic interventions that facilitate the engagement of Teaching and Non - teaching staff to the activity</t>
  </si>
  <si>
    <t>To raise more awareness of Female Teachers and students of their Rights</t>
  </si>
  <si>
    <t>(R1/SDO San Fernando City) National Women’s Month Celebration (NWMC)</t>
  </si>
  <si>
    <t>At least  90% of Women and children participated in the activities related to the celebration of National Children and Women’s Month</t>
  </si>
  <si>
    <t>90% of Women and children participated in the activities related to the celebration of National Children and Women’s Month</t>
  </si>
  <si>
    <t>Lack of opportunities of both female and male staff due to regulated criterion</t>
  </si>
  <si>
    <t>To ensure opportunities for teaching and non - teaching staff on Trainings / Seminar / Workshop for enrichment</t>
  </si>
  <si>
    <t>(R1/SDO San Fernando) Mental Health Psychosocial Support During COVID 19 through Webinar</t>
  </si>
  <si>
    <t xml:space="preserve">80% of Female had participated on the activities related to Health Concerns in relation to CoVid 19 </t>
  </si>
  <si>
    <t>To improve collection and use of age and  SDD  and health indicators in rapid and comprehensive assessments for strategic gender analysis and programming of humanitarian purposes</t>
  </si>
  <si>
    <t>(R1/SDO San Fernando City) Updating c and collection of the Sex Disaggregated Data</t>
  </si>
  <si>
    <t xml:space="preserve">At least 90% have passed their forms on the SDD </t>
  </si>
  <si>
    <t>Women’s insufficient knowledge of their Rights and Responsibilities</t>
  </si>
  <si>
    <t>Acquire and raise more awareness of female teachers  and students of their Rights</t>
  </si>
  <si>
    <t>Hanging of Tarpaulin / Info Tech on Women’s and 18 Day Campaign on VAWC Celebration</t>
  </si>
  <si>
    <t>(R1/SDO San Fernando City) Information dissemination on celebration of National Women’s Month Celebration/ 18- Day Campaign to End Violence Against Women (VAW)</t>
  </si>
  <si>
    <t>Tarpaulins are hung</t>
  </si>
  <si>
    <t>Deterioration of Health and increasing number of employees contacting diseases</t>
  </si>
  <si>
    <t>Update on the health Status and equal opportunities for health and information</t>
  </si>
  <si>
    <t>(R1/SDO San Fernando City) Medical supplies in relation to prevention of CoVid 19 Prevention among Division Personnel</t>
  </si>
  <si>
    <t xml:space="preserve">Profiling of Division Non – teaching Personnel  as basis for strengthen services and interventions as necessary such as, but not limited to, the following: Medical and Dental Services, Psychological Evaluation, Counseling, Psychiatric evaluation, Productivity Skills capability building </t>
  </si>
  <si>
    <t>Medical checkup was done</t>
  </si>
  <si>
    <t xml:space="preserve">Some, especially new employees and other stakeholders are not aware of several government services, welfare programs and other related policies and guidelines.  </t>
  </si>
  <si>
    <t>To strengthen awareness on Gender and Development (GAD), RA 9262 (Prevention of Violence Against Women and Children, RA 9710 (The Magna Carta of Women among SDO Personnel.</t>
  </si>
  <si>
    <t xml:space="preserve">(R1/SDO San Fernando City) Information dissemination of Gender and Development (GAD), RA 9262 (Prevention of Violence Against Women and Children, RA 9710 (The Magna Carta of Women) </t>
  </si>
  <si>
    <t xml:space="preserve">Awareness of social protection services and welfare program was strengthened </t>
  </si>
  <si>
    <t>Periodic update of SDO plans, programs and thrusts</t>
  </si>
  <si>
    <t>To prepare a well-planned and updated SDO PPAs</t>
  </si>
  <si>
    <t>Conduct planning conferences, data gathering, surveys and finalization of reports</t>
  </si>
  <si>
    <t>Provided SDO personnel the opportunity to see a new perspective on the world and the way other people live; to learn from the people and to stand in solidarity</t>
  </si>
  <si>
    <t>(R1/SDO Vigan City) Planning Conference for GAD</t>
  </si>
  <si>
    <t>(R1/SDO Vigan City) 2-day Induction/Enhancement Program</t>
  </si>
  <si>
    <t>(R1/SDO Pangasinan I) Conduct of Search for the Most Funtional GAD Program Implemention</t>
  </si>
  <si>
    <t>Limited/low level of compliance on the functionality of Gender Focal Point System</t>
  </si>
  <si>
    <t>To raise the level of compliance and participation in the drive against gender inequalities</t>
  </si>
  <si>
    <t>(R1/SDO Vigan City) Conference of GFPS and GAD Focal Persons</t>
  </si>
  <si>
    <t>All of the GFPS shall have attended and actively participated in the development of SDO Plan to be able to come up with a unified implementation of GAD PPAs</t>
  </si>
  <si>
    <t>Conducted virtual pre-planning conferences regarding GAD activities for the year</t>
  </si>
  <si>
    <t>Continued vulnerability of women and LGBTQ+ to sexual harassment, violence and health issues due to insufficient awareness on gender issues, laws and policies</t>
  </si>
  <si>
    <t>Enhance the awareness of the internal clients on gender issues, laws and policies to empower them to advocate for their protection and rights against gender-based violence and discrimination against women in the workplace</t>
  </si>
  <si>
    <t>To conduct gender sensitivity training to all SDP personnel on GAD Mainstreaming, Anti-Sexual Harassment Act, Human Rights Concepts, RA 6713, RA 7877, RA 6210 and other   forms of violence in the workplace</t>
  </si>
  <si>
    <t>A more sensible woman’s empowerment, gender equity and equality</t>
  </si>
  <si>
    <t>Conducted on line training of school heads and SDO personnel on the different concepts</t>
  </si>
  <si>
    <t>DepEd policy mandate on Gender-mainstreaming as stipulated in DepEd Order 32, s. 2017</t>
  </si>
  <si>
    <t>Enduring and emerging gender issues in the Philippine Education as publised by Women's Empowerment, Development, and Gender Equality (Women's EDGE) Plan 2013-2016 (Chapter6: Education); and 2016 National Baseline study on Violence Against Children by the Council for the Welfare of Children and the Systematic Literarture Review on the Drivers of Violence Affecting Children by the United Nation's Fund (UNICEF).
(DepEd Order 32, s. 2017)</t>
  </si>
  <si>
    <t>1. Address gender-based barriers and the different forms of discrimination as a result of being exposed to gender inequalities.
2. Provide avenue to discuss affirmative steps where necessary to reduce gender gaps and disparities in education.
3. Activate and mobilize youth organizations in all public and private schools to ensure: a.) Non-discrimination of learners in youth membership; 
b.) equal treatment and opportunities to females and males for academic honors, leadership in schools or class organizations, journalistic endeavors, and the like (Sec.35. 1.3 of the Magna Carta of Women; and
 c) representation of the youth in recognized activities of the DepEd.</t>
  </si>
  <si>
    <t>MFO 2- Basic Education Services</t>
  </si>
  <si>
    <t>67 SDO Personnel joined the event</t>
  </si>
  <si>
    <t xml:space="preserve">Conducted 12 sessions of GAD-related activities where the following GAD topics were discussed: a) different forms of discrimination in the workplace; b)affirmative steps to reduce gender gaps and disparities in education; c) </t>
  </si>
  <si>
    <t xml:space="preserve">(R1/SDO Batac City) Gender and Development Mainstreaming Programs, Projects and Activities </t>
  </si>
  <si>
    <t>Lack of gender health advocacies, protective equipment, and measures for COVID-19 prevention and mitigation</t>
  </si>
  <si>
    <t>Limited budget on gender health advocacies, protective equipment, and measures for COVID-19 prevention and mitigation</t>
  </si>
  <si>
    <t>To procure PPE that are appropriate to the size of men and women</t>
  </si>
  <si>
    <t xml:space="preserve">65 employees </t>
  </si>
  <si>
    <t>(R1/SDO Batac City) Provision of PPE to SDO personnel</t>
  </si>
  <si>
    <t>Low awareness of student leaders on the Rights of Youth and Children</t>
  </si>
  <si>
    <t>Lack of knowledge on the provisions of Children's Rights</t>
  </si>
  <si>
    <t>To understand the rights of youth and children</t>
  </si>
  <si>
    <t>MFO 2-Basic Education Services</t>
  </si>
  <si>
    <t>At least 80% of all the Student Leaders should have been informed on DepEd Child Protection Policy.</t>
  </si>
  <si>
    <t>100% of all the student leaders were informed on DepEd Child Protection Policy</t>
  </si>
  <si>
    <t xml:space="preserve">None </t>
  </si>
  <si>
    <t>None</t>
  </si>
  <si>
    <t>At least 90% of the issues and concerns of learners should have been addressed</t>
  </si>
  <si>
    <t>90% of the issues and concerns of learners were addresses thru the youth formation unit of the division</t>
  </si>
  <si>
    <t>(R1/SDO Ilocos Norte) Forum with the Youth/Voice of the Learners</t>
  </si>
  <si>
    <t>(R1/SDO Ilocos Norte) PROJECT AYUDA (Assembly of Youth for Unlimited Discussion Activity)</t>
  </si>
  <si>
    <t xml:space="preserve">Lack of training/orientation of members of the GFPS on GAD related issues and concerns </t>
  </si>
  <si>
    <t>To elevate awareness on GAD related issues and concerns including the new normal in education</t>
  </si>
  <si>
    <t xml:space="preserve">All participants shall have been oriented on GAD related issues and concerns particularly on the value of responsible parenting in the new normal in  education. </t>
  </si>
  <si>
    <t>100% of the target participants (Senior Citizen Teachers, IP Parents, PWDs) were trained/ oriented on GAD related issues and concerns particuarly on the value of responsible parenting in the new normal in education.</t>
  </si>
  <si>
    <t>Low awareness of one's self and others</t>
  </si>
  <si>
    <t>To intensify awareness of basic skills  on intrapersonal and interpersonal relationships.</t>
  </si>
  <si>
    <t xml:space="preserve">To help all participants to manage and navigate difficult times such as what the world is experiencing in this pandemic. </t>
  </si>
  <si>
    <t>To enter into true spirit of dialogue based on genuine understanding of people’s perspectives, values, and motivations and devise a plan towards personal and organizational whole-brain development and management.</t>
  </si>
  <si>
    <t>All the participants shall have gained a deeper understanding of one's self and others.</t>
  </si>
  <si>
    <t>93% of the SDO Personnel were trained and capacitated</t>
  </si>
  <si>
    <t>All target participants shall have been trained and capacitated on how breakdowns can be avoided and how a crisis can become a breakthrough for the spirit.</t>
  </si>
  <si>
    <t>100% of the target participants were trained and capacitated</t>
  </si>
  <si>
    <t>All the participants shall have improved themselves in terms of leadership, management, culture, systems for communication, information and knowledge in the DepEd System .</t>
  </si>
  <si>
    <t>100% of the target participants were oriented and trained.</t>
  </si>
  <si>
    <t>(R1/SDO Ilocos Norte) Creating a Gender-Sensitive Working Environment for SDO Employees: A Capacity Building Activity</t>
  </si>
  <si>
    <t>(R1/SDO Ilocos Norte) Lockdown Spirituality: Uplifting the Spirit in Trying Times</t>
  </si>
  <si>
    <t>(R1/SDO Ilocos Norte) WEBINAR SERIES: Whole Brain Literacy Self-Mastery Capability Building Program for Teaching and Non-teaching Personnel</t>
  </si>
  <si>
    <t>(R1/SDO Ilocos Norte) PROJECT TICTOC (Transforming Issues and Concerns into Teaching-Learning Opprtunities in the Community</t>
  </si>
  <si>
    <t>(R1/SDO Ilocos Norte) PROJECT TRACE (Teachers Redefining Avenues of their Commitment to Education)</t>
  </si>
  <si>
    <t>(R1/SDO Ilocos Norte) Orientation on 2020 GAD Planning and Budgeting</t>
  </si>
  <si>
    <t>To identify the challenges and concerns encountered in the implementation of the Career Guidance Program (CGP) and conduct needs analysis to realign existing program based on the needs of the schools.</t>
  </si>
  <si>
    <t>All the participants shall have identified the challenges and concerns on the implementation of the CGP and shall have come up with an action plan to address them.</t>
  </si>
  <si>
    <t>100% of the participants were trained and capacitated.</t>
  </si>
  <si>
    <t>(R1/SDO Ilocos Sur) Webinar on Revitalizing the Career Guidance Program</t>
  </si>
  <si>
    <t>Low level of participation of DepEd personnel on inter-agency GAD advocacy activities</t>
  </si>
  <si>
    <t>Employees are not aware of inter-agency  advocacy activities</t>
  </si>
  <si>
    <t>To maximize participation in GAD activities and to advocate gender equality</t>
  </si>
  <si>
    <t>Participation on inter-agency GAD advocacy activities shall have increased</t>
  </si>
  <si>
    <t>SDOIN Personnel and teachers participated in the provincial activity on the Women's Month Celebration</t>
  </si>
  <si>
    <t>(R1/SDO Ilocos Norte) Attendance and participation to GAD activities like Women's Month Celebration</t>
  </si>
  <si>
    <t>Limited capaciy of existing mechanism to promote anti-VAW and anti-Sexual Harassment advocacy
Limited awareness of SDO Personnel in addressing sexual harassment, discrimination and other forms of violence against women and their children</t>
  </si>
  <si>
    <t>To increase awareness on VAW and the vision of creating VAW-free communities through various activities; to present an ideal picture of a VAW-free community, thereby inspiring SDO Personnel to make a personal commitment to end violence against women and children; to highlight what SDO personnel can do in promoting VAW-free communities.</t>
  </si>
  <si>
    <t>Capacitated and trained SDO Personnel and School Personnel on RA 9262 otherwise known as Anti-Violence Against Women and their Children Act of 2004</t>
  </si>
  <si>
    <t>A total of 131 (100%) participants  (Division GFPS and SDO Personnel) attended and the Culminating Program of the 18-Day Campaign  To End VAWC</t>
  </si>
  <si>
    <t>There is an unutilized amount of Php131.00 due to competitive bidding. 
The Culminating Program was facilitated by the Division Legal Officer III, an expert of RA9262.
The activity was commended by PCW and was published in their official FB Page.</t>
  </si>
  <si>
    <t>Updated, informed and oriented GFPS on the different activities sponsored by PCW re Celebration and Observance of the 18-day Campaign to End VAW-C</t>
  </si>
  <si>
    <t>A total of 12 Division GFPS attended the DSOW/Planning Conference for the Celebration of the 18-day campaign to end VAWC</t>
  </si>
  <si>
    <t xml:space="preserve">There is an unutilized amount of Php12.00 due to competitive bidding. </t>
  </si>
  <si>
    <t>Lack of designated human resource to update/maintain GAD database and to review GAD Plan and Budget of Schools</t>
  </si>
  <si>
    <t>To hire a contract of service personnel primarily responsible/in-charge of GAD database/GAD Plan and Budget review</t>
  </si>
  <si>
    <t xml:space="preserve">Number of Contract of Service Personnel  hired for the database maintenance and review of GPB. </t>
  </si>
  <si>
    <t xml:space="preserve">One (1) Contract of Service Personnel was hired for the database maintenance and review of GPB. </t>
  </si>
  <si>
    <t>There is an unutilized amount of Php5,317.00.</t>
  </si>
  <si>
    <t>(R1/SDO Ilocos Sur) Engagement of a Contract of Service personnel to be primarily responsible/in-charge in maintaining and updating database and reviewing GAD Plan and Budget</t>
  </si>
  <si>
    <t>(R1/SDO Ilocos Sur) Observance of the 18-Day Campaign to End Violence Against Women (VAW)</t>
  </si>
  <si>
    <t>(R1/SDO Ilocos Sur)  Planning Conference/Division Staff Orientation Workshop for the SDO Gender and Development Focal Point System to the 18-Day Campaign To End VAW-C</t>
  </si>
  <si>
    <t>No proper facilities to address reproductive or developmental needs of women and men employees and clients of DepEd (gender-neutral comfort rooms).</t>
  </si>
  <si>
    <t>Lack of designated inclusive, safe, comfortable and accessible facilities to address the reproductive and developmental need of clients, and personnel</t>
  </si>
  <si>
    <t>To provide  DepEd clients and personnel facilities which are aligned with their gender identity ; to create and foster an inclusive environment that shows diversity; and to promote respect to every person for who they are and what they contribute not by what sex they were assigned at birth or their gender identity.</t>
  </si>
  <si>
    <t>Number of Repaired DepEd SDO Ilocos Sur Gender-Neutral Comfort Rooms</t>
  </si>
  <si>
    <t>One (1) unit repaired Gender-Neutral and two (2) units repaired Gender-Sensitive Comfort Rooms</t>
  </si>
  <si>
    <t>There is an unutilized amount of Php90,838.17 due to competitive bidding.</t>
  </si>
  <si>
    <t>(R1/SDO Ilocos Sur) Repair of one (1) unit Gender-Neutral and two (2) units Gender-Sensitive Comfort Rooms</t>
  </si>
  <si>
    <t>Lack of/insufficient knowledge of the School Heads/School GAD Coordinator/GFPS Members in the preparation of eligible GAD PPAs</t>
  </si>
  <si>
    <t>To facilitate the timely, efficient and 100% implementation of school-based GAD PPAs To capacitate School GFPS in crafting Gender and Development (GAD) Plan and Budget in compliance with GAD mandates</t>
  </si>
  <si>
    <t>All school heads/GAD Coordinators/GFPS Members were oriented on GAD Plan and Budget; over 95% implementation of GAD PPAs; 100% of school GFPS provided with Technical Assistance (TA) on implementation of GAD PPAs that address gender issues and concerns.</t>
  </si>
  <si>
    <t>There is an untilized amount of Php220.00 due to competitive bidding.
All HRD Coordinators/GAD Coordinators attendend the training and were capacitated on Gender Fair Language and GAD Preparation of pertinent documents. It was facilitated by the Regional GAD Focal Person and a Regional Education Supervisor. 
A blended modality was used in the training.</t>
  </si>
  <si>
    <t>(R1/SDO Ilcoos Sur) Gender and Development (GAD) Summit in the Light of COVID</t>
  </si>
  <si>
    <t>There is an unutilized amount of Php223.00 due to competitive bidding. 
One time bidding was done for supplies and materials.</t>
  </si>
  <si>
    <t>(R1/SDO Ilocos Sur) Supplies and Materials in the Implementation of Gender and Development (GAD) Trainings</t>
  </si>
  <si>
    <t>Delayed, slow and incomplete implementation of GAD activities as reflected in monitoring checklist and submission of requests to conduct and accomplishment reports.
DO 63, s. 2012
PCW-NEDA-DBM JC 2012-01</t>
  </si>
  <si>
    <t>Lack of learning opportunities for schools GFPS on preparation, implementation, monitoring and evaluation of GAD PPAs.</t>
  </si>
  <si>
    <t xml:space="preserve">To facilitate the timely, efficient and 100% implementation of school-based GAD PPAs </t>
  </si>
  <si>
    <t>All school GFPS chair/school heads are capacitated in implementing their GAD PPAs and presenting their accomplishment reports properly.</t>
  </si>
  <si>
    <t>100%  school GFPS chair/school heads are capacitated in implementing their GAD PPAs and presenting their accomplishment reports properly.</t>
  </si>
  <si>
    <t xml:space="preserve">There is an unutilized amount of Php16,415.00 due to competitive bidding.
Six (6) school GAD Coordinators were able to present their GAD ARs which was commended and critiqued by the GFPS for benchmarking and improvement purposes. 
All school GAD Coordinators were capacitated on the preparation of GAD Accomplishment Reports.
</t>
  </si>
  <si>
    <t>(R1/SDO Ilocos Sur) Presentation of GAD Accomplishment Report for FY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</si>
</sst>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font>
      <sz val="11"/>
      <color rgb="FF000000"/>
      <name val="Arial"/>
    </font>
    <font>
      <b/>
      <sz val="14"/>
      <color rgb="FF000000"/>
      <name val="Bookman Old Style"/>
    </font>
    <font>
      <sz val="12"/>
      <color theme="1"/>
      <name val="Bookman Old Style"/>
      <family val="1"/>
    </font>
    <font>
      <b/>
      <sz val="18"/>
      <color theme="1"/>
      <name val="Old English Text MT"/>
      <family val="4"/>
    </font>
    <font>
      <sz val="18"/>
      <color theme="1"/>
      <name val="Old English Text MT"/>
      <family val="4"/>
    </font>
    <font>
      <b/>
      <sz val="10"/>
      <color theme="1"/>
      <name val="Trajan Pro "/>
    </font>
    <font>
      <sz val="10"/>
      <color theme="1"/>
      <name val="Trajan Pro "/>
    </font>
    <font>
      <b/>
      <sz val="16"/>
      <color theme="1"/>
      <name val="Bookman Old Style"/>
      <family val="1"/>
    </font>
    <font>
      <sz val="16"/>
      <color theme="1"/>
      <name val="Bookman Old Style"/>
      <family val="1"/>
    </font>
    <font>
      <sz val="11"/>
      <color theme="1"/>
      <name val="Bookman Old Style"/>
      <family val="1"/>
    </font>
    <font>
      <b/>
      <sz val="14"/>
      <color theme="1"/>
      <name val="Bookman Old Style"/>
      <family val="1"/>
    </font>
    <font>
      <b/>
      <sz val="12"/>
      <color theme="1"/>
      <name val="Bookman Old Style"/>
      <family val="1"/>
    </font>
    <font>
      <sz val="12"/>
      <color rgb="FF000000"/>
      <name val="Arial"/>
      <family val="2"/>
    </font>
    <font>
      <b/>
      <sz val="12"/>
      <color rgb="FF000000"/>
      <name val="Bookman Old Style"/>
      <family val="1"/>
    </font>
    <font>
      <sz val="12"/>
      <color rgb="FF000000"/>
      <name val="Bookman Old Style"/>
      <family val="1"/>
    </font>
    <font>
      <sz val="12"/>
      <name val="Bookman Old Style"/>
      <family val="1"/>
    </font>
  </fonts>
  <fills count="22">
    <fill>
      <patternFill patternType="none"/>
    </fill>
    <fill>
      <patternFill patternType="gray125"/>
    </fill>
    <fill>
      <patternFill patternType="solid">
        <fgColor rgb="FFFFD966"/>
        <bgColor rgb="FFFFD966"/>
      </patternFill>
    </fill>
    <fill>
      <patternFill patternType="solid">
        <fgColor theme="0"/>
        <bgColor indexed="64"/>
      </patternFill>
    </fill>
    <fill>
      <patternFill patternType="solid">
        <fgColor theme="7" tint="0.39997558519241921"/>
        <bgColor indexed="64"/>
      </patternFill>
    </fill>
    <fill>
      <patternFill patternType="solid">
        <fgColor theme="0"/>
        <bgColor rgb="FFFFD966"/>
      </patternFill>
    </fill>
    <fill>
      <patternFill patternType="solid">
        <fgColor rgb="FF82C0EA"/>
        <bgColor rgb="FFFFD966"/>
      </patternFill>
    </fill>
    <fill>
      <patternFill patternType="solid">
        <fgColor rgb="FF82C0EA"/>
        <bgColor indexed="64"/>
      </patternFill>
    </fill>
    <fill>
      <patternFill patternType="solid">
        <fgColor rgb="FFF5FA1A"/>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79998168889431442"/>
        <bgColor rgb="FFFFD966"/>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79998168889431442"/>
        <bgColor rgb="FFFFD966"/>
      </patternFill>
    </fill>
    <fill>
      <patternFill patternType="solid">
        <fgColor theme="5" tint="0.39997558519241921"/>
        <bgColor rgb="FFFFD966"/>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8"/>
        <bgColor indexed="64"/>
      </patternFill>
    </fill>
  </fills>
  <borders count="10">
    <border>
      <left/>
      <right/>
      <top/>
      <bottom/>
      <diagonal/>
    </border>
    <border>
      <left/>
      <right style="thin">
        <color rgb="FF000000"/>
      </right>
      <top/>
      <bottom style="thin">
        <color rgb="FF000000"/>
      </bottom>
      <diagonal/>
    </border>
    <border>
      <left/>
      <right/>
      <top/>
      <bottom style="thin">
        <color rgb="FF000000"/>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thin">
        <color rgb="FF000000"/>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s>
  <cellStyleXfs count="1">
    <xf numFmtId="0" fontId="0" fillId="0" borderId="0"/>
  </cellStyleXfs>
  <cellXfs count="142">
    <xf numFmtId="0" fontId="0" fillId="0" borderId="0" xfId="0" applyFont="1" applyAlignment="1">
      <alignment vertical="center"/>
    </xf>
    <xf numFmtId="0" fontId="0" fillId="0" borderId="0" xfId="0" applyFont="1" applyAlignment="1">
      <alignment vertical="center"/>
    </xf>
    <xf numFmtId="0" fontId="2" fillId="0" borderId="0" xfId="0" applyFont="1"/>
    <xf numFmtId="0" fontId="12" fillId="0" borderId="0" xfId="0" applyFont="1" applyAlignment="1">
      <alignment vertical="center"/>
    </xf>
    <xf numFmtId="0" fontId="15" fillId="0" borderId="2" xfId="0" applyFont="1" applyBorder="1" applyAlignment="1">
      <alignment vertical="center"/>
    </xf>
    <xf numFmtId="0" fontId="13" fillId="5" borderId="3" xfId="0" applyFont="1" applyFill="1" applyBorder="1" applyAlignment="1"/>
    <xf numFmtId="0" fontId="14" fillId="5" borderId="9" xfId="0" applyFont="1" applyFill="1" applyBorder="1" applyAlignment="1">
      <alignment horizontal="left" vertical="top" wrapText="1"/>
    </xf>
    <xf numFmtId="0" fontId="14" fillId="9" borderId="3" xfId="0" applyFont="1" applyFill="1" applyBorder="1" applyAlignment="1">
      <alignment horizontal="left" vertical="top" wrapText="1"/>
    </xf>
    <xf numFmtId="0" fontId="14" fillId="9" borderId="3" xfId="0" applyFont="1" applyFill="1" applyBorder="1" applyAlignment="1">
      <alignment horizontal="center" vertical="top" wrapText="1"/>
    </xf>
    <xf numFmtId="0" fontId="14" fillId="12" borderId="3" xfId="0" applyFont="1" applyFill="1" applyBorder="1" applyAlignment="1">
      <alignment horizontal="center" vertical="top"/>
    </xf>
    <xf numFmtId="0" fontId="14" fillId="12" borderId="3" xfId="0" applyFont="1" applyFill="1" applyBorder="1" applyAlignment="1">
      <alignment horizontal="left" vertical="top" wrapText="1"/>
    </xf>
    <xf numFmtId="0" fontId="14" fillId="12" borderId="3" xfId="0" applyFont="1" applyFill="1" applyBorder="1" applyAlignment="1">
      <alignment vertical="top" wrapText="1"/>
    </xf>
    <xf numFmtId="0" fontId="14" fillId="12" borderId="3" xfId="0" applyFont="1" applyFill="1" applyBorder="1" applyAlignment="1">
      <alignment horizontal="center" vertical="top" wrapText="1"/>
    </xf>
    <xf numFmtId="164" fontId="14" fillId="12" borderId="3" xfId="0" applyNumberFormat="1" applyFont="1" applyFill="1" applyBorder="1" applyAlignment="1">
      <alignment horizontal="center" vertical="top" wrapText="1"/>
    </xf>
    <xf numFmtId="164" fontId="14" fillId="12" borderId="3" xfId="0" applyNumberFormat="1" applyFont="1" applyFill="1" applyBorder="1" applyAlignment="1">
      <alignment horizontal="center" vertical="top"/>
    </xf>
    <xf numFmtId="0" fontId="14" fillId="14" borderId="3" xfId="0" applyFont="1" applyFill="1" applyBorder="1" applyAlignment="1">
      <alignment horizontal="left" vertical="top" wrapText="1"/>
    </xf>
    <xf numFmtId="0" fontId="14" fillId="14" borderId="3" xfId="0" applyFont="1" applyFill="1" applyBorder="1" applyAlignment="1">
      <alignment vertical="top" wrapText="1"/>
    </xf>
    <xf numFmtId="0" fontId="14" fillId="14" borderId="3" xfId="0" applyFont="1" applyFill="1" applyBorder="1" applyAlignment="1">
      <alignment horizontal="center" vertical="top" wrapText="1"/>
    </xf>
    <xf numFmtId="164" fontId="14" fillId="14" borderId="3" xfId="0" applyNumberFormat="1" applyFont="1" applyFill="1" applyBorder="1" applyAlignment="1">
      <alignment horizontal="center" vertical="top" wrapText="1"/>
    </xf>
    <xf numFmtId="164" fontId="14" fillId="14" borderId="3" xfId="0" applyNumberFormat="1" applyFont="1" applyFill="1" applyBorder="1" applyAlignment="1">
      <alignment horizontal="center" vertical="top"/>
    </xf>
    <xf numFmtId="0" fontId="14" fillId="10" borderId="3" xfId="0" applyFont="1" applyFill="1" applyBorder="1" applyAlignment="1">
      <alignment horizontal="left" vertical="top" wrapText="1"/>
    </xf>
    <xf numFmtId="0" fontId="14" fillId="10" borderId="3" xfId="0" applyFont="1" applyFill="1" applyBorder="1" applyAlignment="1">
      <alignment vertical="top" wrapText="1"/>
    </xf>
    <xf numFmtId="0" fontId="14" fillId="10" borderId="3" xfId="0" applyFont="1" applyFill="1" applyBorder="1" applyAlignment="1">
      <alignment horizontal="center" vertical="top" wrapText="1"/>
    </xf>
    <xf numFmtId="164" fontId="14" fillId="10" borderId="3" xfId="0" applyNumberFormat="1" applyFont="1" applyFill="1" applyBorder="1" applyAlignment="1">
      <alignment horizontal="center" vertical="top" wrapText="1"/>
    </xf>
    <xf numFmtId="164" fontId="14" fillId="10" borderId="3" xfId="0" applyNumberFormat="1" applyFont="1" applyFill="1" applyBorder="1" applyAlignment="1">
      <alignment horizontal="center" vertical="top"/>
    </xf>
    <xf numFmtId="0" fontId="14" fillId="10" borderId="3" xfId="0" applyFont="1" applyFill="1" applyBorder="1" applyAlignment="1">
      <alignment horizontal="center" vertical="top"/>
    </xf>
    <xf numFmtId="0" fontId="14" fillId="0" borderId="3" xfId="0" applyFont="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164" fontId="2" fillId="12" borderId="3" xfId="0" applyNumberFormat="1" applyFont="1" applyFill="1" applyBorder="1" applyAlignment="1">
      <alignment horizontal="center" vertical="top" wrapText="1"/>
    </xf>
    <xf numFmtId="0" fontId="14" fillId="11" borderId="3" xfId="0" applyFont="1" applyFill="1" applyBorder="1" applyAlignment="1">
      <alignment horizontal="left" vertical="top" wrapText="1"/>
    </xf>
    <xf numFmtId="0" fontId="14" fillId="11" borderId="3" xfId="0" applyFont="1" applyFill="1" applyBorder="1" applyAlignment="1">
      <alignment horizontal="center" vertical="top" wrapText="1"/>
    </xf>
    <xf numFmtId="164" fontId="2" fillId="11" borderId="3" xfId="0" applyNumberFormat="1" applyFont="1" applyFill="1" applyBorder="1" applyAlignment="1">
      <alignment horizontal="center" vertical="top" wrapText="1"/>
    </xf>
    <xf numFmtId="164" fontId="2" fillId="14" borderId="3" xfId="0" applyNumberFormat="1" applyFont="1" applyFill="1" applyBorder="1" applyAlignment="1">
      <alignment horizontal="center" vertical="top" wrapText="1"/>
    </xf>
    <xf numFmtId="0" fontId="14" fillId="16" borderId="3" xfId="0" applyFont="1" applyFill="1" applyBorder="1" applyAlignment="1">
      <alignment horizontal="left" vertical="top" wrapText="1"/>
    </xf>
    <xf numFmtId="0" fontId="14" fillId="16" borderId="3" xfId="0" applyFont="1" applyFill="1" applyBorder="1" applyAlignment="1">
      <alignment horizontal="center" vertical="top" wrapText="1"/>
    </xf>
    <xf numFmtId="164" fontId="2" fillId="16" borderId="3" xfId="0" applyNumberFormat="1" applyFont="1" applyFill="1" applyBorder="1" applyAlignment="1">
      <alignment horizontal="center" vertical="top" wrapText="1"/>
    </xf>
    <xf numFmtId="0" fontId="14" fillId="7" borderId="3" xfId="0" applyFont="1" applyFill="1" applyBorder="1" applyAlignment="1">
      <alignment horizontal="left" vertical="top" wrapText="1"/>
    </xf>
    <xf numFmtId="0" fontId="14" fillId="7" borderId="3" xfId="0" applyFont="1" applyFill="1" applyBorder="1" applyAlignment="1">
      <alignment vertical="top" wrapText="1"/>
    </xf>
    <xf numFmtId="0" fontId="14" fillId="7" borderId="3" xfId="0" applyFont="1" applyFill="1" applyBorder="1" applyAlignment="1">
      <alignment horizontal="center" vertical="top" wrapText="1"/>
    </xf>
    <xf numFmtId="164" fontId="14" fillId="7" borderId="3" xfId="0" applyNumberFormat="1" applyFont="1" applyFill="1" applyBorder="1" applyAlignment="1">
      <alignment horizontal="center" vertical="top"/>
    </xf>
    <xf numFmtId="164" fontId="14" fillId="9" borderId="3" xfId="0" applyNumberFormat="1" applyFont="1" applyFill="1" applyBorder="1" applyAlignment="1">
      <alignment horizontal="center" vertical="top" wrapText="1"/>
    </xf>
    <xf numFmtId="164" fontId="2" fillId="9" borderId="3" xfId="0" applyNumberFormat="1" applyFont="1" applyFill="1" applyBorder="1" applyAlignment="1">
      <alignment horizontal="center" vertical="top" wrapText="1"/>
    </xf>
    <xf numFmtId="0" fontId="14" fillId="17" borderId="9" xfId="0" applyFont="1" applyFill="1" applyBorder="1" applyAlignment="1">
      <alignment horizontal="left" vertical="top" wrapText="1"/>
    </xf>
    <xf numFmtId="0" fontId="14" fillId="17" borderId="9" xfId="0" applyFont="1" applyFill="1" applyBorder="1" applyAlignment="1">
      <alignment horizontal="center" vertical="top" wrapText="1"/>
    </xf>
    <xf numFmtId="164" fontId="14" fillId="15" borderId="9" xfId="0" applyNumberFormat="1" applyFont="1" applyFill="1" applyBorder="1" applyAlignment="1">
      <alignment horizontal="center" vertical="top" wrapText="1"/>
    </xf>
    <xf numFmtId="164" fontId="14" fillId="7" borderId="3" xfId="0" applyNumberFormat="1" applyFont="1" applyFill="1" applyBorder="1" applyAlignment="1">
      <alignment horizontal="center" vertical="top" wrapText="1"/>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0" xfId="0" applyFont="1" applyFill="1" applyAlignment="1">
      <alignment vertical="center"/>
    </xf>
    <xf numFmtId="0" fontId="14" fillId="19" borderId="3" xfId="0" applyFont="1" applyFill="1" applyBorder="1" applyAlignment="1">
      <alignment horizontal="left" vertical="top" wrapText="1"/>
    </xf>
    <xf numFmtId="0" fontId="14" fillId="19" borderId="3" xfId="0" applyFont="1" applyFill="1" applyBorder="1" applyAlignment="1">
      <alignment vertical="top" wrapText="1"/>
    </xf>
    <xf numFmtId="0" fontId="14" fillId="19" borderId="3" xfId="0" applyFont="1" applyFill="1" applyBorder="1" applyAlignment="1">
      <alignment horizontal="center" vertical="top" wrapText="1"/>
    </xf>
    <xf numFmtId="164" fontId="14" fillId="19" borderId="3" xfId="0" applyNumberFormat="1" applyFont="1" applyFill="1" applyBorder="1" applyAlignment="1">
      <alignment horizontal="center" vertical="top" wrapText="1"/>
    </xf>
    <xf numFmtId="164" fontId="14" fillId="19" borderId="3" xfId="0" applyNumberFormat="1" applyFont="1" applyFill="1" applyBorder="1" applyAlignment="1">
      <alignment horizontal="center" vertical="top"/>
    </xf>
    <xf numFmtId="0" fontId="14" fillId="19" borderId="3" xfId="0" applyFont="1" applyFill="1" applyBorder="1" applyAlignment="1">
      <alignment horizontal="center" vertical="top"/>
    </xf>
    <xf numFmtId="0" fontId="2" fillId="7" borderId="3" xfId="0" applyFont="1" applyFill="1" applyBorder="1" applyAlignment="1">
      <alignment horizontal="left" vertical="top" wrapText="1"/>
    </xf>
    <xf numFmtId="0" fontId="2" fillId="7" borderId="3" xfId="0" applyFont="1" applyFill="1" applyBorder="1" applyAlignment="1">
      <alignment horizontal="center" vertical="top" wrapText="1"/>
    </xf>
    <xf numFmtId="0" fontId="2" fillId="7" borderId="3" xfId="0" applyFont="1" applyFill="1" applyBorder="1" applyAlignment="1">
      <alignment horizontal="justify"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2" fillId="7" borderId="3" xfId="0" applyFont="1" applyFill="1" applyBorder="1" applyAlignment="1">
      <alignment horizontal="center" vertical="top" wrapText="1"/>
    </xf>
    <xf numFmtId="0" fontId="14" fillId="13" borderId="3" xfId="0" applyFont="1" applyFill="1" applyBorder="1" applyAlignment="1">
      <alignment horizontal="left" vertical="top" wrapText="1"/>
    </xf>
    <xf numFmtId="0" fontId="14" fillId="13" borderId="3" xfId="0" applyFont="1" applyFill="1" applyBorder="1" applyAlignment="1">
      <alignment horizontal="center" vertical="top" wrapText="1"/>
    </xf>
    <xf numFmtId="0" fontId="14" fillId="18" borderId="3" xfId="0" applyFont="1" applyFill="1" applyBorder="1" applyAlignment="1">
      <alignment horizontal="left" vertical="top" wrapText="1"/>
    </xf>
    <xf numFmtId="0" fontId="14" fillId="18" borderId="3" xfId="0" applyFont="1" applyFill="1" applyBorder="1" applyAlignment="1">
      <alignment horizontal="center" vertical="top" wrapText="1"/>
    </xf>
    <xf numFmtId="0" fontId="14" fillId="6" borderId="3" xfId="0" applyFont="1" applyFill="1" applyBorder="1" applyAlignment="1">
      <alignment horizontal="left" vertical="top" wrapText="1"/>
    </xf>
    <xf numFmtId="0" fontId="2" fillId="8" borderId="3" xfId="0" applyFont="1" applyFill="1" applyBorder="1" applyAlignment="1">
      <alignment vertical="top" wrapText="1"/>
    </xf>
    <xf numFmtId="0" fontId="14" fillId="8" borderId="3" xfId="0" applyFont="1" applyFill="1" applyBorder="1" applyAlignment="1">
      <alignment vertical="top" wrapText="1"/>
    </xf>
    <xf numFmtId="0" fontId="14" fillId="8" borderId="3" xfId="0" applyFont="1" applyFill="1" applyBorder="1" applyAlignment="1">
      <alignment horizontal="center" vertical="top" wrapText="1"/>
    </xf>
    <xf numFmtId="164" fontId="14" fillId="8" borderId="3" xfId="0" applyNumberFormat="1" applyFont="1" applyFill="1" applyBorder="1" applyAlignment="1">
      <alignment horizontal="center" vertical="top" wrapText="1"/>
    </xf>
    <xf numFmtId="0" fontId="2" fillId="7" borderId="3" xfId="0" applyFont="1" applyFill="1" applyBorder="1" applyAlignment="1">
      <alignment horizontal="left"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14" fillId="12" borderId="3" xfId="0" applyFont="1" applyFill="1" applyBorder="1" applyAlignment="1">
      <alignment horizontal="left" vertical="top" wrapText="1"/>
    </xf>
    <xf numFmtId="0" fontId="14" fillId="12" borderId="3" xfId="0" applyFont="1" applyFill="1" applyBorder="1" applyAlignment="1">
      <alignment horizontal="center" vertical="top" wrapText="1"/>
    </xf>
    <xf numFmtId="164" fontId="2" fillId="12" borderId="3" xfId="0" applyNumberFormat="1" applyFont="1" applyFill="1" applyBorder="1" applyAlignment="1">
      <alignment horizontal="center" vertical="top" wrapText="1"/>
    </xf>
    <xf numFmtId="0" fontId="14" fillId="0" borderId="3" xfId="0" applyFont="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0" fontId="14" fillId="9" borderId="3" xfId="0" applyFont="1" applyFill="1" applyBorder="1" applyAlignment="1">
      <alignment vertical="top" wrapText="1"/>
    </xf>
    <xf numFmtId="164" fontId="14" fillId="9" borderId="3" xfId="0" applyNumberFormat="1" applyFont="1" applyFill="1" applyBorder="1" applyAlignment="1">
      <alignment horizontal="center" vertical="top"/>
    </xf>
    <xf numFmtId="0" fontId="14" fillId="20" borderId="3" xfId="0" applyFont="1" applyFill="1" applyBorder="1" applyAlignment="1">
      <alignment horizontal="left" vertical="top" wrapText="1"/>
    </xf>
    <xf numFmtId="0" fontId="14" fillId="20" borderId="3" xfId="0" applyFont="1" applyFill="1" applyBorder="1" applyAlignment="1">
      <alignment vertical="top" wrapText="1"/>
    </xf>
    <xf numFmtId="0" fontId="14" fillId="20" borderId="3" xfId="0" applyFont="1" applyFill="1" applyBorder="1" applyAlignment="1">
      <alignment horizontal="center" vertical="top" wrapText="1"/>
    </xf>
    <xf numFmtId="164" fontId="14" fillId="20" borderId="3" xfId="0" applyNumberFormat="1" applyFont="1" applyFill="1" applyBorder="1" applyAlignment="1">
      <alignment horizontal="center" vertical="top" wrapText="1"/>
    </xf>
    <xf numFmtId="164" fontId="14" fillId="20" borderId="3" xfId="0" applyNumberFormat="1" applyFont="1" applyFill="1" applyBorder="1" applyAlignment="1">
      <alignment horizontal="center" vertical="top"/>
    </xf>
    <xf numFmtId="0" fontId="14" fillId="20" borderId="3" xfId="0" applyFont="1" applyFill="1" applyBorder="1" applyAlignment="1">
      <alignment horizontal="center" vertical="top"/>
    </xf>
    <xf numFmtId="0" fontId="11" fillId="4" borderId="3" xfId="0" applyFont="1" applyFill="1" applyBorder="1" applyAlignment="1">
      <alignment horizontal="center" vertical="top" wrapText="1"/>
    </xf>
    <xf numFmtId="0" fontId="13" fillId="2" borderId="4" xfId="0" applyFont="1" applyFill="1" applyBorder="1" applyAlignment="1">
      <alignment horizontal="left"/>
    </xf>
    <xf numFmtId="0" fontId="13" fillId="2" borderId="0" xfId="0" applyFont="1" applyFill="1" applyBorder="1" applyAlignment="1">
      <alignment horizontal="left"/>
    </xf>
    <xf numFmtId="0" fontId="13" fillId="2" borderId="5" xfId="0" applyFont="1" applyFill="1" applyBorder="1" applyAlignment="1">
      <alignment horizontal="left"/>
    </xf>
    <xf numFmtId="0" fontId="0" fillId="3" borderId="0" xfId="0" applyFill="1" applyAlignment="1">
      <alignment horizontal="center" wrapText="1"/>
    </xf>
    <xf numFmtId="0" fontId="3" fillId="3" borderId="0" xfId="0" applyFont="1" applyFill="1" applyAlignment="1">
      <alignment horizont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6" fillId="3" borderId="0" xfId="0" applyFont="1" applyFill="1" applyBorder="1" applyAlignment="1">
      <alignment horizontal="center" vertical="center"/>
    </xf>
    <xf numFmtId="0" fontId="7"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0" xfId="0" applyFont="1" applyFill="1" applyBorder="1" applyAlignment="1">
      <alignment horizontal="center" vertical="center"/>
    </xf>
    <xf numFmtId="0" fontId="10" fillId="0" borderId="0" xfId="0" applyFont="1" applyAlignment="1">
      <alignment horizontal="center"/>
    </xf>
    <xf numFmtId="0" fontId="2" fillId="4" borderId="3" xfId="0" applyFont="1" applyFill="1" applyBorder="1" applyAlignment="1">
      <alignment vertical="top" wrapText="1"/>
    </xf>
    <xf numFmtId="0" fontId="13" fillId="2" borderId="3" xfId="0" applyFont="1" applyFill="1" applyBorder="1" applyAlignment="1">
      <alignment horizontal="left"/>
    </xf>
    <xf numFmtId="0" fontId="15" fillId="0" borderId="3" xfId="0" applyFont="1" applyBorder="1" applyAlignment="1">
      <alignment vertical="center"/>
    </xf>
    <xf numFmtId="0" fontId="2" fillId="7" borderId="3" xfId="0" applyFont="1" applyFill="1" applyBorder="1" applyAlignment="1">
      <alignment horizontal="center" vertical="top" wrapText="1"/>
    </xf>
    <xf numFmtId="0" fontId="2" fillId="8" borderId="9" xfId="0" applyFont="1" applyFill="1" applyBorder="1" applyAlignment="1">
      <alignment horizontal="left" vertical="top" wrapText="1"/>
    </xf>
    <xf numFmtId="0" fontId="2" fillId="8" borderId="8" xfId="0" applyFont="1" applyFill="1" applyBorder="1" applyAlignment="1">
      <alignment horizontal="left" vertical="top" wrapText="1"/>
    </xf>
    <xf numFmtId="0" fontId="2" fillId="8" borderId="6" xfId="0" applyFont="1" applyFill="1" applyBorder="1" applyAlignment="1">
      <alignment horizontal="left" vertical="top" wrapText="1"/>
    </xf>
    <xf numFmtId="164" fontId="14" fillId="8" borderId="3" xfId="0" applyNumberFormat="1" applyFont="1" applyFill="1" applyBorder="1" applyAlignment="1">
      <alignment horizontal="center" vertical="top" wrapText="1"/>
    </xf>
    <xf numFmtId="0" fontId="2" fillId="8" borderId="3" xfId="0" applyFont="1" applyFill="1" applyBorder="1" applyAlignment="1">
      <alignment vertical="top" wrapText="1"/>
    </xf>
    <xf numFmtId="0" fontId="2" fillId="7" borderId="3" xfId="0" applyFont="1" applyFill="1" applyBorder="1" applyAlignment="1">
      <alignment horizontal="left" vertical="top" wrapText="1"/>
    </xf>
    <xf numFmtId="164" fontId="2" fillId="7" borderId="3" xfId="0" applyNumberFormat="1" applyFont="1" applyFill="1" applyBorder="1" applyAlignment="1">
      <alignment horizontal="center" vertical="top" wrapText="1"/>
    </xf>
    <xf numFmtId="0" fontId="2" fillId="7" borderId="3" xfId="0" applyFont="1" applyFill="1" applyBorder="1" applyAlignment="1">
      <alignment vertical="top" wrapText="1"/>
    </xf>
    <xf numFmtId="0" fontId="14" fillId="8" borderId="3" xfId="0" applyFont="1" applyFill="1" applyBorder="1" applyAlignment="1">
      <alignment vertical="top" wrapText="1"/>
    </xf>
    <xf numFmtId="0" fontId="14" fillId="8" borderId="3" xfId="0" applyFont="1" applyFill="1" applyBorder="1" applyAlignment="1">
      <alignment horizontal="center" vertical="top" wrapText="1"/>
    </xf>
    <xf numFmtId="0" fontId="14" fillId="7" borderId="3" xfId="0" applyFont="1" applyFill="1" applyBorder="1" applyAlignment="1">
      <alignment horizontal="left" vertical="top" wrapText="1"/>
    </xf>
    <xf numFmtId="0" fontId="14" fillId="0" borderId="3" xfId="0" applyFont="1" applyBorder="1" applyAlignment="1">
      <alignment horizontal="center" vertical="top" wrapText="1"/>
    </xf>
    <xf numFmtId="164" fontId="14" fillId="0" borderId="3" xfId="0" applyNumberFormat="1" applyFont="1" applyBorder="1" applyAlignment="1">
      <alignment horizontal="center" vertical="top"/>
    </xf>
    <xf numFmtId="0" fontId="14" fillId="9"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2" xfId="0" applyFont="1" applyBorder="1" applyAlignment="1">
      <alignment horizontal="center" vertical="top" wrapText="1"/>
    </xf>
    <xf numFmtId="0" fontId="15" fillId="0" borderId="2" xfId="0" applyFont="1" applyBorder="1" applyAlignment="1">
      <alignment vertical="center"/>
    </xf>
    <xf numFmtId="0" fontId="15" fillId="0" borderId="1" xfId="0" applyFont="1" applyBorder="1" applyAlignment="1">
      <alignment vertical="center"/>
    </xf>
    <xf numFmtId="0" fontId="14" fillId="0" borderId="2" xfId="0" applyFont="1" applyBorder="1" applyAlignment="1">
      <alignment horizontal="center" vertical="top"/>
    </xf>
    <xf numFmtId="0" fontId="1" fillId="0" borderId="0" xfId="0" applyFont="1" applyAlignment="1">
      <alignment horizontal="center"/>
    </xf>
    <xf numFmtId="0" fontId="0" fillId="0" borderId="0" xfId="0" applyFont="1" applyAlignment="1">
      <alignment vertical="center"/>
    </xf>
    <xf numFmtId="164" fontId="14" fillId="9" borderId="3" xfId="0" applyNumberFormat="1" applyFont="1" applyFill="1" applyBorder="1" applyAlignment="1">
      <alignment horizontal="center" vertical="top"/>
    </xf>
    <xf numFmtId="0" fontId="14" fillId="9" borderId="3" xfId="0" applyFont="1" applyFill="1" applyBorder="1" applyAlignment="1">
      <alignment horizontal="center" vertical="top" wrapText="1"/>
    </xf>
    <xf numFmtId="0" fontId="13" fillId="0" borderId="2" xfId="0" applyFont="1" applyBorder="1" applyAlignment="1">
      <alignment horizontal="center" vertical="top" wrapText="1"/>
    </xf>
    <xf numFmtId="0" fontId="13" fillId="0" borderId="2" xfId="0" applyFont="1" applyBorder="1" applyAlignment="1">
      <alignment horizontal="center" vertical="top"/>
    </xf>
    <xf numFmtId="15" fontId="14" fillId="0" borderId="2" xfId="0" applyNumberFormat="1" applyFont="1" applyBorder="1" applyAlignment="1">
      <alignment horizontal="center" vertical="top"/>
    </xf>
    <xf numFmtId="0" fontId="14" fillId="12" borderId="3" xfId="0" applyFont="1" applyFill="1" applyBorder="1" applyAlignment="1">
      <alignment horizontal="left" vertical="top" wrapText="1"/>
    </xf>
    <xf numFmtId="0" fontId="14" fillId="12" borderId="3" xfId="0" applyFont="1" applyFill="1" applyBorder="1" applyAlignment="1">
      <alignment horizontal="center" vertical="top" wrapText="1"/>
    </xf>
    <xf numFmtId="164" fontId="2" fillId="12" borderId="3" xfId="0" applyNumberFormat="1" applyFont="1" applyFill="1" applyBorder="1" applyAlignment="1">
      <alignment horizontal="center" vertical="top" wrapText="1"/>
    </xf>
    <xf numFmtId="0" fontId="14" fillId="21" borderId="8" xfId="0" applyFont="1" applyFill="1" applyBorder="1" applyAlignment="1">
      <alignment vertical="top" wrapText="1"/>
    </xf>
    <xf numFmtId="0" fontId="14" fillId="21" borderId="7" xfId="0" applyFont="1" applyFill="1" applyBorder="1" applyAlignment="1">
      <alignment horizontal="left" vertical="top" wrapText="1"/>
    </xf>
    <xf numFmtId="164" fontId="14" fillId="21" borderId="8" xfId="0" applyNumberFormat="1" applyFont="1" applyFill="1" applyBorder="1" applyAlignment="1">
      <alignment vertical="top"/>
    </xf>
    <xf numFmtId="0" fontId="2" fillId="21" borderId="9" xfId="0" applyFont="1" applyFill="1" applyBorder="1" applyAlignment="1">
      <alignment vertical="top" wrapText="1"/>
    </xf>
    <xf numFmtId="0" fontId="2" fillId="7" borderId="9" xfId="0" applyFont="1" applyFill="1" applyBorder="1" applyAlignment="1">
      <alignment horizontal="center" vertical="top" wrapText="1"/>
    </xf>
    <xf numFmtId="0" fontId="2" fillId="7"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82C0EA"/>
      <color rgb="FFF5FA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21" Type="http://schemas.openxmlformats.org/officeDocument/2006/relationships/sharedStrings" Target="sharedStrings.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790575</xdr:colOff>
      <xdr:row>2</xdr:row>
      <xdr:rowOff>19050</xdr:rowOff>
    </xdr:from>
    <xdr:ext cx="9525" cy="781050"/>
    <xdr:pic>
      <xdr:nvPicPr>
        <xdr:cNvPr id="2" name="image1.jpg" descr=" "/>
        <xdr:cNvPicPr preferRelativeResize="0"/>
      </xdr:nvPicPr>
      <xdr:blipFill>
        <a:blip xmlns:r="http://schemas.openxmlformats.org/officeDocument/2006/relationships" r:embed="rId1" cstate="print"/>
        <a:stretch>
          <a:fillRect/>
        </a:stretch>
      </xdr:blipFill>
      <xdr:spPr>
        <a:xfrm>
          <a:off x="7439025" y="381000"/>
          <a:ext cx="9525" cy="781050"/>
        </a:xfrm>
        <a:prstGeom prst="rect">
          <a:avLst/>
        </a:prstGeom>
        <a:noFill/>
      </xdr:spPr>
    </xdr:pic>
    <xdr:clientData fLocksWithSheet="0"/>
  </xdr:oneCellAnchor>
  <xdr:twoCellAnchor editAs="oneCell">
    <xdr:from>
      <xdr:col>4</xdr:col>
      <xdr:colOff>301059</xdr:colOff>
      <xdr:row>2</xdr:row>
      <xdr:rowOff>878</xdr:rowOff>
    </xdr:from>
    <xdr:to>
      <xdr:col>4</xdr:col>
      <xdr:colOff>1288309</xdr:colOff>
      <xdr:row>6</xdr:row>
      <xdr:rowOff>131071</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525" t="1923" r="2689" b="2747"/>
        <a:stretch>
          <a:fillRect/>
        </a:stretch>
      </xdr:blipFill>
      <xdr:spPr bwMode="auto">
        <a:xfrm>
          <a:off x="8425884" y="362828"/>
          <a:ext cx="987250" cy="854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9"/>
  <sheetViews>
    <sheetView tabSelected="1" view="pageBreakPreview" topLeftCell="A13" zoomScaleNormal="70" zoomScaleSheetLayoutView="100" workbookViewId="0">
      <pane ySplit="4" topLeftCell="A17" activePane="bottomLeft" state="frozen"/>
      <selection activeCell="A13" sqref="A13"/>
      <selection pane="bottomLeft" activeCell="C20" sqref="C20"/>
    </sheetView>
  </sheetViews>
  <sheetFormatPr defaultColWidth="12.625" defaultRowHeight="15" customHeight="1"/>
  <cols>
    <col min="1" max="1" width="26.25" style="1" customWidth="1"/>
    <col min="2" max="2" width="27.875" style="1" customWidth="1"/>
    <col min="3" max="3" width="33.125" style="1" customWidth="1"/>
    <col min="4" max="4" width="19.375" style="1" customWidth="1"/>
    <col min="5" max="5" width="18.625" style="1" customWidth="1"/>
    <col min="6" max="6" width="25.75" style="1" customWidth="1"/>
    <col min="7" max="7" width="24.875" style="1" customWidth="1"/>
    <col min="8" max="8" width="19" style="1" customWidth="1"/>
    <col min="9" max="9" width="19.125" style="1" bestFit="1" customWidth="1"/>
    <col min="10" max="10" width="25.25" style="1" customWidth="1"/>
    <col min="11" max="12" width="10.5" style="1" customWidth="1"/>
    <col min="13" max="13" width="15.375" style="1" bestFit="1" customWidth="1"/>
    <col min="14" max="26" width="10.5" style="1" customWidth="1"/>
    <col min="27" max="16384" width="12.625" style="1"/>
  </cols>
  <sheetData>
    <row r="1" spans="1:11" ht="14.25" customHeight="1">
      <c r="A1" s="2"/>
      <c r="B1" s="2"/>
      <c r="C1" s="2"/>
      <c r="D1" s="2"/>
      <c r="E1" s="2"/>
      <c r="F1" s="2"/>
      <c r="G1" s="2"/>
      <c r="H1" s="2"/>
      <c r="I1" s="2"/>
      <c r="J1" s="2"/>
    </row>
    <row r="2" spans="1:11" ht="14.25" customHeight="1">
      <c r="A2" s="2"/>
      <c r="B2" s="2"/>
      <c r="C2" s="2"/>
      <c r="D2" s="2"/>
      <c r="E2" s="2"/>
      <c r="F2" s="2"/>
      <c r="G2" s="2"/>
      <c r="H2" s="2"/>
      <c r="I2" s="2"/>
      <c r="J2" s="2"/>
    </row>
    <row r="3" spans="1:11" ht="14.25" customHeight="1">
      <c r="A3" s="2"/>
      <c r="B3" s="2"/>
      <c r="C3" s="2"/>
      <c r="D3" s="2"/>
      <c r="E3" s="2"/>
      <c r="F3" s="2"/>
      <c r="G3" s="2"/>
      <c r="H3" s="2"/>
      <c r="I3" s="2"/>
      <c r="J3" s="2"/>
    </row>
    <row r="4" spans="1:11" ht="14.25" customHeight="1">
      <c r="A4" s="2"/>
      <c r="B4" s="2"/>
      <c r="C4" s="2"/>
      <c r="D4" s="2"/>
      <c r="E4" s="2"/>
      <c r="F4" s="2"/>
      <c r="G4" s="2"/>
      <c r="H4" s="2"/>
      <c r="I4" s="2"/>
      <c r="J4" s="2"/>
    </row>
    <row r="5" spans="1:11" ht="14.25" customHeight="1">
      <c r="A5" s="2"/>
      <c r="B5" s="2"/>
      <c r="C5" s="2"/>
      <c r="D5" s="2"/>
      <c r="E5" s="2"/>
      <c r="F5" s="2"/>
      <c r="G5" s="2"/>
      <c r="H5" s="2"/>
      <c r="I5" s="2"/>
      <c r="J5" s="2"/>
      <c r="K5" s="1" t="s">
        <v>47</v>
      </c>
    </row>
    <row r="6" spans="1:11" ht="14.25" customHeight="1">
      <c r="A6" s="93"/>
      <c r="B6" s="93"/>
      <c r="C6" s="93"/>
      <c r="D6" s="93"/>
      <c r="E6" s="93"/>
      <c r="F6" s="93"/>
      <c r="G6" s="93"/>
      <c r="H6" s="93"/>
      <c r="I6" s="93"/>
      <c r="J6" s="93"/>
    </row>
    <row r="7" spans="1:11" ht="31.5" customHeight="1">
      <c r="A7" s="94" t="s">
        <v>0</v>
      </c>
      <c r="B7" s="94"/>
      <c r="C7" s="94"/>
      <c r="D7" s="94"/>
      <c r="E7" s="94"/>
      <c r="F7" s="94"/>
      <c r="G7" s="94"/>
      <c r="H7" s="94"/>
      <c r="I7" s="94"/>
      <c r="J7" s="94"/>
    </row>
    <row r="8" spans="1:11" ht="25.5" customHeight="1">
      <c r="A8" s="95" t="s">
        <v>1</v>
      </c>
      <c r="B8" s="96"/>
      <c r="C8" s="96"/>
      <c r="D8" s="96"/>
      <c r="E8" s="96"/>
      <c r="F8" s="96"/>
      <c r="G8" s="96"/>
      <c r="H8" s="96"/>
      <c r="I8" s="96"/>
      <c r="J8" s="96"/>
    </row>
    <row r="9" spans="1:11" ht="22.5" customHeight="1">
      <c r="A9" s="97" t="s">
        <v>2</v>
      </c>
      <c r="B9" s="98"/>
      <c r="C9" s="98"/>
      <c r="D9" s="98"/>
      <c r="E9" s="98"/>
      <c r="F9" s="98"/>
      <c r="G9" s="98"/>
      <c r="H9" s="98"/>
      <c r="I9" s="98"/>
      <c r="J9" s="98"/>
    </row>
    <row r="10" spans="1:11" ht="20.25" customHeight="1">
      <c r="A10" s="99" t="s">
        <v>50</v>
      </c>
      <c r="B10" s="100"/>
      <c r="C10" s="100"/>
      <c r="D10" s="100"/>
      <c r="E10" s="100"/>
      <c r="F10" s="100"/>
      <c r="G10" s="100"/>
      <c r="H10" s="100"/>
      <c r="I10" s="100"/>
      <c r="J10" s="101"/>
    </row>
    <row r="11" spans="1:11" ht="27" customHeight="1">
      <c r="A11" s="102" t="s">
        <v>3</v>
      </c>
      <c r="B11" s="102"/>
      <c r="C11" s="102"/>
      <c r="D11" s="102"/>
      <c r="E11" s="102"/>
      <c r="F11" s="102"/>
      <c r="G11" s="102"/>
      <c r="H11" s="102"/>
      <c r="I11" s="102"/>
      <c r="J11" s="102"/>
    </row>
    <row r="12" spans="1:11" ht="14.25" customHeight="1">
      <c r="A12" s="2"/>
      <c r="B12" s="2"/>
      <c r="C12" s="2"/>
      <c r="D12" s="2"/>
      <c r="E12" s="2"/>
      <c r="F12" s="2"/>
      <c r="G12" s="2"/>
      <c r="H12" s="2"/>
      <c r="I12" s="2"/>
      <c r="J12" s="2"/>
    </row>
    <row r="13" spans="1:11" ht="14.25" customHeight="1" thickBot="1">
      <c r="A13" s="2"/>
      <c r="B13" s="2"/>
      <c r="C13" s="2"/>
      <c r="D13" s="2"/>
      <c r="E13" s="2"/>
      <c r="F13" s="2"/>
      <c r="G13" s="2"/>
      <c r="H13" s="2"/>
      <c r="I13" s="2"/>
      <c r="J13" s="2"/>
    </row>
    <row r="14" spans="1:11" ht="14.25" customHeight="1" thickTop="1" thickBot="1">
      <c r="A14" s="89" t="s">
        <v>51</v>
      </c>
      <c r="B14" s="89" t="s">
        <v>52</v>
      </c>
      <c r="C14" s="89" t="s">
        <v>53</v>
      </c>
      <c r="D14" s="89" t="s">
        <v>54</v>
      </c>
      <c r="E14" s="89" t="s">
        <v>55</v>
      </c>
      <c r="F14" s="89" t="s">
        <v>56</v>
      </c>
      <c r="G14" s="89" t="s">
        <v>57</v>
      </c>
      <c r="H14" s="89" t="s">
        <v>58</v>
      </c>
      <c r="I14" s="89" t="s">
        <v>59</v>
      </c>
      <c r="J14" s="89" t="s">
        <v>60</v>
      </c>
      <c r="K14" s="3"/>
    </row>
    <row r="15" spans="1:11" ht="50.25" customHeight="1" thickTop="1" thickBot="1">
      <c r="A15" s="103"/>
      <c r="B15" s="89"/>
      <c r="C15" s="89"/>
      <c r="D15" s="89"/>
      <c r="E15" s="89"/>
      <c r="F15" s="89"/>
      <c r="G15" s="89"/>
      <c r="H15" s="89"/>
      <c r="I15" s="89"/>
      <c r="J15" s="89"/>
      <c r="K15" s="3"/>
    </row>
    <row r="16" spans="1:11" ht="21" customHeight="1" thickTop="1" thickBot="1">
      <c r="A16" s="90" t="s">
        <v>4</v>
      </c>
      <c r="B16" s="91"/>
      <c r="C16" s="91"/>
      <c r="D16" s="91"/>
      <c r="E16" s="91"/>
      <c r="F16" s="91"/>
      <c r="G16" s="91"/>
      <c r="H16" s="91"/>
      <c r="I16" s="91"/>
      <c r="J16" s="92"/>
      <c r="K16" s="3"/>
    </row>
    <row r="17" spans="1:11" ht="21" customHeight="1" thickTop="1" thickBot="1">
      <c r="A17" s="5"/>
      <c r="B17" s="5"/>
      <c r="C17" s="5"/>
      <c r="D17" s="5"/>
      <c r="E17" s="6"/>
      <c r="F17" s="5"/>
      <c r="G17" s="5"/>
      <c r="H17" s="5"/>
      <c r="I17" s="5"/>
      <c r="J17" s="5"/>
      <c r="K17" s="3"/>
    </row>
    <row r="18" spans="1:11" ht="17.25" thickTop="1" thickBot="1">
      <c r="A18" s="43"/>
      <c r="B18" s="43"/>
      <c r="C18" s="43"/>
      <c r="D18" s="43"/>
      <c r="E18" s="44"/>
      <c r="F18" s="43"/>
      <c r="G18" s="43"/>
      <c r="H18" s="43"/>
      <c r="I18" s="45"/>
      <c r="J18" s="45"/>
      <c r="K18" s="3"/>
    </row>
    <row r="19" spans="1:11" ht="80.25" thickTop="1" thickBot="1">
      <c r="A19" s="63" t="s">
        <v>226</v>
      </c>
      <c r="B19" s="63" t="s">
        <v>227</v>
      </c>
      <c r="C19" s="63" t="s">
        <v>228</v>
      </c>
      <c r="D19" s="64" t="s">
        <v>18</v>
      </c>
      <c r="E19" s="63" t="s">
        <v>255</v>
      </c>
      <c r="F19" s="63" t="s">
        <v>229</v>
      </c>
      <c r="G19" s="63" t="s">
        <v>230</v>
      </c>
      <c r="H19" s="13">
        <v>300</v>
      </c>
      <c r="I19" s="13" t="s">
        <v>246</v>
      </c>
      <c r="J19" s="13"/>
      <c r="K19" s="3"/>
    </row>
    <row r="20" spans="1:11" ht="80.25" thickTop="1" thickBot="1">
      <c r="A20" s="63"/>
      <c r="B20" s="63" t="s">
        <v>227</v>
      </c>
      <c r="C20" s="63" t="s">
        <v>228</v>
      </c>
      <c r="D20" s="64" t="s">
        <v>243</v>
      </c>
      <c r="E20" s="63" t="s">
        <v>256</v>
      </c>
      <c r="F20" s="63" t="s">
        <v>244</v>
      </c>
      <c r="G20" s="63" t="s">
        <v>245</v>
      </c>
      <c r="H20" s="13">
        <v>25000</v>
      </c>
      <c r="I20" s="13">
        <v>20000</v>
      </c>
      <c r="J20" s="13">
        <v>5000</v>
      </c>
      <c r="K20" s="3"/>
    </row>
    <row r="21" spans="1:11" s="48" customFormat="1" ht="409.6" thickTop="1" thickBot="1">
      <c r="A21" s="65" t="s">
        <v>380</v>
      </c>
      <c r="B21" s="65" t="s">
        <v>381</v>
      </c>
      <c r="C21" s="65" t="s">
        <v>382</v>
      </c>
      <c r="D21" s="66" t="s">
        <v>383</v>
      </c>
      <c r="E21" s="65" t="s">
        <v>386</v>
      </c>
      <c r="F21" s="65" t="s">
        <v>385</v>
      </c>
      <c r="G21" s="65" t="s">
        <v>384</v>
      </c>
      <c r="H21" s="23">
        <v>132000</v>
      </c>
      <c r="I21" s="23">
        <v>132000</v>
      </c>
      <c r="J21" s="23"/>
      <c r="K21" s="3"/>
    </row>
    <row r="22" spans="1:11" ht="120" customHeight="1" thickTop="1" thickBot="1">
      <c r="A22" s="67" t="s">
        <v>86</v>
      </c>
      <c r="B22" s="67" t="s">
        <v>87</v>
      </c>
      <c r="C22" s="67" t="s">
        <v>88</v>
      </c>
      <c r="D22" s="67" t="s">
        <v>89</v>
      </c>
      <c r="E22" s="67" t="s">
        <v>92</v>
      </c>
      <c r="F22" s="67" t="s">
        <v>90</v>
      </c>
      <c r="G22" s="67" t="s">
        <v>91</v>
      </c>
      <c r="H22" s="46">
        <v>2700000</v>
      </c>
      <c r="I22" s="46">
        <v>2650000</v>
      </c>
      <c r="J22" s="46">
        <v>5000</v>
      </c>
      <c r="K22" s="3"/>
    </row>
    <row r="23" spans="1:11" ht="167.25" customHeight="1" thickTop="1" thickBot="1">
      <c r="A23" s="115" t="s">
        <v>8</v>
      </c>
      <c r="B23" s="68" t="s">
        <v>27</v>
      </c>
      <c r="C23" s="68" t="s">
        <v>28</v>
      </c>
      <c r="D23" s="116" t="s">
        <v>18</v>
      </c>
      <c r="E23" s="115" t="s">
        <v>78</v>
      </c>
      <c r="F23" s="68" t="s">
        <v>29</v>
      </c>
      <c r="G23" s="111" t="s">
        <v>61</v>
      </c>
      <c r="H23" s="110">
        <v>197500</v>
      </c>
      <c r="I23" s="110">
        <v>197500</v>
      </c>
      <c r="J23" s="111" t="s">
        <v>62</v>
      </c>
      <c r="K23" s="3"/>
    </row>
    <row r="24" spans="1:11" ht="178.5" customHeight="1" thickTop="1" thickBot="1">
      <c r="A24" s="115"/>
      <c r="B24" s="68" t="s">
        <v>26</v>
      </c>
      <c r="C24" s="68" t="s">
        <v>76</v>
      </c>
      <c r="D24" s="116"/>
      <c r="E24" s="115"/>
      <c r="F24" s="68" t="s">
        <v>30</v>
      </c>
      <c r="G24" s="111"/>
      <c r="H24" s="110"/>
      <c r="I24" s="110"/>
      <c r="J24" s="111"/>
      <c r="K24" s="3"/>
    </row>
    <row r="25" spans="1:11" ht="159" thickTop="1" thickBot="1">
      <c r="A25" s="69"/>
      <c r="B25" s="68" t="s">
        <v>133</v>
      </c>
      <c r="C25" s="68" t="s">
        <v>134</v>
      </c>
      <c r="D25" s="70" t="s">
        <v>135</v>
      </c>
      <c r="E25" s="69" t="s">
        <v>138</v>
      </c>
      <c r="F25" s="68" t="s">
        <v>136</v>
      </c>
      <c r="G25" s="68" t="s">
        <v>137</v>
      </c>
      <c r="H25" s="71">
        <v>180000</v>
      </c>
      <c r="I25" s="71">
        <v>180000</v>
      </c>
      <c r="J25" s="68"/>
      <c r="K25" s="3"/>
    </row>
    <row r="26" spans="1:11" ht="84" customHeight="1" thickTop="1" thickBot="1">
      <c r="A26" s="69"/>
      <c r="B26" s="68" t="s">
        <v>106</v>
      </c>
      <c r="C26" s="68" t="s">
        <v>107</v>
      </c>
      <c r="D26" s="70" t="s">
        <v>18</v>
      </c>
      <c r="E26" s="69" t="s">
        <v>109</v>
      </c>
      <c r="F26" s="68" t="s">
        <v>108</v>
      </c>
      <c r="G26" s="68" t="s">
        <v>110</v>
      </c>
      <c r="H26" s="71">
        <v>42000</v>
      </c>
      <c r="I26" s="71">
        <v>42000</v>
      </c>
      <c r="J26" s="68"/>
      <c r="K26" s="3"/>
    </row>
    <row r="27" spans="1:11" ht="129" customHeight="1" thickTop="1" thickBot="1">
      <c r="A27" s="69"/>
      <c r="B27" s="68" t="s">
        <v>111</v>
      </c>
      <c r="C27" s="68" t="s">
        <v>112</v>
      </c>
      <c r="D27" s="70" t="s">
        <v>18</v>
      </c>
      <c r="E27" s="68" t="s">
        <v>93</v>
      </c>
      <c r="F27" s="68" t="s">
        <v>94</v>
      </c>
      <c r="G27" s="68" t="s">
        <v>95</v>
      </c>
      <c r="H27" s="71">
        <v>14850</v>
      </c>
      <c r="I27" s="71">
        <v>14850</v>
      </c>
      <c r="J27" s="68"/>
      <c r="K27" s="3"/>
    </row>
    <row r="28" spans="1:11" s="48" customFormat="1" ht="148.5" customHeight="1" thickTop="1" thickBot="1">
      <c r="A28" s="69"/>
      <c r="B28" s="107" t="s">
        <v>408</v>
      </c>
      <c r="C28" s="68" t="s">
        <v>409</v>
      </c>
      <c r="D28" s="70" t="s">
        <v>18</v>
      </c>
      <c r="E28" s="68" t="s">
        <v>418</v>
      </c>
      <c r="F28" s="68" t="s">
        <v>412</v>
      </c>
      <c r="G28" s="68" t="s">
        <v>413</v>
      </c>
      <c r="H28" s="71">
        <v>316850</v>
      </c>
      <c r="I28" s="71">
        <v>312040</v>
      </c>
      <c r="J28" s="68"/>
      <c r="K28" s="3"/>
    </row>
    <row r="29" spans="1:11" s="48" customFormat="1" ht="87.75" customHeight="1" thickTop="1" thickBot="1">
      <c r="A29" s="69"/>
      <c r="B29" s="108"/>
      <c r="C29" s="68" t="s">
        <v>410</v>
      </c>
      <c r="D29" s="70" t="s">
        <v>18</v>
      </c>
      <c r="E29" s="68" t="s">
        <v>419</v>
      </c>
      <c r="F29" s="68" t="s">
        <v>414</v>
      </c>
      <c r="G29" s="68" t="s">
        <v>415</v>
      </c>
      <c r="H29" s="71" t="s">
        <v>398</v>
      </c>
      <c r="I29" s="71" t="s">
        <v>399</v>
      </c>
      <c r="J29" s="68"/>
      <c r="K29" s="3"/>
    </row>
    <row r="30" spans="1:11" s="48" customFormat="1" ht="174.75" thickTop="1" thickBot="1">
      <c r="A30" s="69"/>
      <c r="B30" s="108"/>
      <c r="C30" s="68" t="s">
        <v>411</v>
      </c>
      <c r="D30" s="70" t="s">
        <v>18</v>
      </c>
      <c r="E30" s="68" t="s">
        <v>420</v>
      </c>
      <c r="F30" s="68" t="s">
        <v>416</v>
      </c>
      <c r="G30" s="68" t="s">
        <v>417</v>
      </c>
      <c r="H30" s="71">
        <v>419350</v>
      </c>
      <c r="I30" s="71">
        <v>315260.28000000003</v>
      </c>
      <c r="J30" s="68"/>
      <c r="K30" s="3"/>
    </row>
    <row r="31" spans="1:11" s="48" customFormat="1" ht="132.75" customHeight="1" thickTop="1" thickBot="1">
      <c r="A31" s="69"/>
      <c r="B31" s="109"/>
      <c r="C31" s="68" t="s">
        <v>424</v>
      </c>
      <c r="D31" s="70" t="s">
        <v>18</v>
      </c>
      <c r="E31" s="68" t="s">
        <v>427</v>
      </c>
      <c r="F31" s="68" t="s">
        <v>425</v>
      </c>
      <c r="G31" s="68" t="s">
        <v>426</v>
      </c>
      <c r="H31" s="71">
        <v>105750</v>
      </c>
      <c r="I31" s="71">
        <v>93770</v>
      </c>
      <c r="J31" s="68"/>
      <c r="K31" s="3"/>
    </row>
    <row r="32" spans="1:11" ht="102" customHeight="1" thickTop="1" thickBot="1">
      <c r="A32" s="112" t="s">
        <v>9</v>
      </c>
      <c r="B32" s="112" t="s">
        <v>22</v>
      </c>
      <c r="C32" s="112" t="s">
        <v>23</v>
      </c>
      <c r="D32" s="106" t="s">
        <v>18</v>
      </c>
      <c r="E32" s="112" t="s">
        <v>79</v>
      </c>
      <c r="F32" s="59" t="s">
        <v>24</v>
      </c>
      <c r="G32" s="59" t="s">
        <v>63</v>
      </c>
      <c r="H32" s="113">
        <v>235000</v>
      </c>
      <c r="I32" s="113">
        <v>235000</v>
      </c>
      <c r="J32" s="114" t="s">
        <v>62</v>
      </c>
      <c r="K32" s="3"/>
    </row>
    <row r="33" spans="1:11" ht="99" customHeight="1" thickTop="1" thickBot="1">
      <c r="A33" s="112"/>
      <c r="B33" s="112"/>
      <c r="C33" s="112"/>
      <c r="D33" s="106"/>
      <c r="E33" s="112"/>
      <c r="F33" s="59" t="s">
        <v>25</v>
      </c>
      <c r="G33" s="59"/>
      <c r="H33" s="113"/>
      <c r="I33" s="113"/>
      <c r="J33" s="114"/>
      <c r="K33" s="3"/>
    </row>
    <row r="34" spans="1:11" ht="99" customHeight="1" thickTop="1" thickBot="1">
      <c r="A34" s="57"/>
      <c r="B34" s="57" t="s">
        <v>266</v>
      </c>
      <c r="C34" s="57" t="s">
        <v>267</v>
      </c>
      <c r="D34" s="58" t="s">
        <v>202</v>
      </c>
      <c r="E34" s="57" t="s">
        <v>270</v>
      </c>
      <c r="F34" s="59" t="s">
        <v>268</v>
      </c>
      <c r="G34" s="59" t="s">
        <v>269</v>
      </c>
      <c r="H34" s="60">
        <v>50000</v>
      </c>
      <c r="I34" s="60">
        <v>50000</v>
      </c>
      <c r="J34" s="61"/>
      <c r="K34" s="3"/>
    </row>
    <row r="35" spans="1:11" s="49" customFormat="1" ht="99" customHeight="1" thickTop="1" thickBot="1">
      <c r="A35" s="72"/>
      <c r="B35" s="140" t="s">
        <v>457</v>
      </c>
      <c r="C35" s="140" t="s">
        <v>458</v>
      </c>
      <c r="D35" s="62" t="s">
        <v>18</v>
      </c>
      <c r="E35" s="72" t="s">
        <v>461</v>
      </c>
      <c r="F35" s="140" t="s">
        <v>459</v>
      </c>
      <c r="G35" s="140" t="s">
        <v>459</v>
      </c>
      <c r="H35" s="73">
        <v>110000</v>
      </c>
      <c r="I35" s="73">
        <v>109780</v>
      </c>
      <c r="J35" s="74" t="s">
        <v>460</v>
      </c>
      <c r="K35" s="3"/>
    </row>
    <row r="36" spans="1:11" s="49" customFormat="1" ht="127.5" thickTop="1" thickBot="1">
      <c r="A36" s="72"/>
      <c r="B36" s="141"/>
      <c r="C36" s="141"/>
      <c r="D36" s="62" t="s">
        <v>18</v>
      </c>
      <c r="E36" s="72" t="s">
        <v>463</v>
      </c>
      <c r="F36" s="141"/>
      <c r="G36" s="141"/>
      <c r="H36" s="73">
        <v>57494</v>
      </c>
      <c r="I36" s="73">
        <v>57271</v>
      </c>
      <c r="J36" s="74" t="s">
        <v>462</v>
      </c>
      <c r="K36" s="3"/>
    </row>
    <row r="37" spans="1:11" ht="99" customHeight="1" thickTop="1" thickBot="1">
      <c r="A37" s="57"/>
      <c r="B37" s="57" t="s">
        <v>183</v>
      </c>
      <c r="C37" s="57" t="s">
        <v>184</v>
      </c>
      <c r="D37" s="58" t="s">
        <v>18</v>
      </c>
      <c r="E37" s="57" t="s">
        <v>185</v>
      </c>
      <c r="F37" s="59" t="s">
        <v>186</v>
      </c>
      <c r="G37" s="59" t="s">
        <v>186</v>
      </c>
      <c r="H37" s="60">
        <v>60000</v>
      </c>
      <c r="I37" s="60">
        <v>57386</v>
      </c>
      <c r="J37" s="61"/>
      <c r="K37" s="3"/>
    </row>
    <row r="38" spans="1:11" s="48" customFormat="1" ht="116.25" customHeight="1" thickTop="1" thickBot="1">
      <c r="A38" s="57"/>
      <c r="B38" s="57" t="s">
        <v>370</v>
      </c>
      <c r="C38" s="57" t="s">
        <v>371</v>
      </c>
      <c r="D38" s="58"/>
      <c r="E38" s="57" t="s">
        <v>372</v>
      </c>
      <c r="F38" s="59" t="s">
        <v>373</v>
      </c>
      <c r="G38" s="59" t="s">
        <v>374</v>
      </c>
      <c r="H38" s="60">
        <v>20000</v>
      </c>
      <c r="I38" s="60">
        <v>22800</v>
      </c>
      <c r="J38" s="61"/>
      <c r="K38" s="3"/>
    </row>
    <row r="39" spans="1:11" ht="189" customHeight="1" thickTop="1" thickBot="1">
      <c r="A39" s="57"/>
      <c r="B39" s="57" t="s">
        <v>97</v>
      </c>
      <c r="C39" s="57" t="s">
        <v>98</v>
      </c>
      <c r="D39" s="58" t="s">
        <v>18</v>
      </c>
      <c r="E39" s="57" t="s">
        <v>96</v>
      </c>
      <c r="F39" s="59" t="s">
        <v>99</v>
      </c>
      <c r="G39" s="59" t="s">
        <v>100</v>
      </c>
      <c r="H39" s="60">
        <v>11150</v>
      </c>
      <c r="I39" s="60">
        <v>11150</v>
      </c>
      <c r="J39" s="61"/>
      <c r="K39" s="3"/>
    </row>
    <row r="40" spans="1:11" ht="189" customHeight="1" thickTop="1" thickBot="1">
      <c r="A40" s="106"/>
      <c r="B40" s="57" t="s">
        <v>126</v>
      </c>
      <c r="C40" s="57" t="s">
        <v>125</v>
      </c>
      <c r="D40" s="58" t="s">
        <v>18</v>
      </c>
      <c r="E40" s="57" t="s">
        <v>127</v>
      </c>
      <c r="F40" s="59" t="s">
        <v>128</v>
      </c>
      <c r="G40" s="59"/>
      <c r="H40" s="60"/>
      <c r="I40" s="60"/>
      <c r="J40" s="61"/>
      <c r="K40" s="3"/>
    </row>
    <row r="41" spans="1:11" s="48" customFormat="1" ht="174.75" customHeight="1" thickTop="1" thickBot="1">
      <c r="A41" s="106"/>
      <c r="B41" s="106" t="s">
        <v>404</v>
      </c>
      <c r="C41" s="106" t="s">
        <v>405</v>
      </c>
      <c r="D41" s="106" t="s">
        <v>395</v>
      </c>
      <c r="E41" s="57" t="s">
        <v>423</v>
      </c>
      <c r="F41" s="106" t="s">
        <v>406</v>
      </c>
      <c r="G41" s="106" t="s">
        <v>407</v>
      </c>
      <c r="H41" s="60" t="s">
        <v>398</v>
      </c>
      <c r="I41" s="60" t="s">
        <v>399</v>
      </c>
      <c r="J41" s="61"/>
      <c r="K41" s="3"/>
    </row>
    <row r="42" spans="1:11" s="48" customFormat="1" ht="129.75" customHeight="1" thickTop="1" thickBot="1">
      <c r="A42" s="106"/>
      <c r="B42" s="106"/>
      <c r="C42" s="106"/>
      <c r="D42" s="106"/>
      <c r="E42" s="57" t="s">
        <v>422</v>
      </c>
      <c r="F42" s="106"/>
      <c r="G42" s="106"/>
      <c r="H42" s="60" t="s">
        <v>398</v>
      </c>
      <c r="I42" s="60" t="s">
        <v>399</v>
      </c>
      <c r="J42" s="61"/>
      <c r="K42" s="3"/>
    </row>
    <row r="43" spans="1:11" s="48" customFormat="1" ht="183" customHeight="1" thickTop="1" thickBot="1">
      <c r="A43" s="106"/>
      <c r="B43" s="106"/>
      <c r="C43" s="106"/>
      <c r="D43" s="106"/>
      <c r="E43" s="57" t="s">
        <v>421</v>
      </c>
      <c r="F43" s="106"/>
      <c r="G43" s="106"/>
      <c r="H43" s="60" t="s">
        <v>398</v>
      </c>
      <c r="I43" s="60" t="s">
        <v>399</v>
      </c>
      <c r="J43" s="61"/>
      <c r="K43" s="3"/>
    </row>
    <row r="44" spans="1:11" ht="336.75" customHeight="1" thickTop="1" thickBot="1">
      <c r="A44" s="7" t="s">
        <v>10</v>
      </c>
      <c r="B44" s="7" t="s">
        <v>20</v>
      </c>
      <c r="C44" s="7" t="s">
        <v>21</v>
      </c>
      <c r="D44" s="8" t="s">
        <v>18</v>
      </c>
      <c r="E44" s="7" t="s">
        <v>80</v>
      </c>
      <c r="F44" s="7" t="s">
        <v>75</v>
      </c>
      <c r="G44" s="7" t="s">
        <v>64</v>
      </c>
      <c r="H44" s="41">
        <v>173000</v>
      </c>
      <c r="I44" s="42">
        <v>173000</v>
      </c>
      <c r="J44" s="7" t="s">
        <v>65</v>
      </c>
      <c r="K44" s="3"/>
    </row>
    <row r="45" spans="1:11" ht="96.75" customHeight="1" thickTop="1" thickBot="1">
      <c r="A45" s="7"/>
      <c r="B45" s="7" t="s">
        <v>271</v>
      </c>
      <c r="C45" s="7" t="s">
        <v>272</v>
      </c>
      <c r="D45" s="8" t="s">
        <v>202</v>
      </c>
      <c r="E45" s="7" t="s">
        <v>369</v>
      </c>
      <c r="F45" s="7" t="s">
        <v>273</v>
      </c>
      <c r="G45" s="7" t="s">
        <v>274</v>
      </c>
      <c r="H45" s="41">
        <v>250000</v>
      </c>
      <c r="I45" s="42">
        <v>0</v>
      </c>
      <c r="J45" s="42">
        <f>H45-I45</f>
        <v>250000</v>
      </c>
      <c r="K45" s="3"/>
    </row>
    <row r="46" spans="1:11" ht="122.25" customHeight="1" thickTop="1" thickBot="1">
      <c r="A46" s="7"/>
      <c r="B46" s="120" t="s">
        <v>215</v>
      </c>
      <c r="C46" s="120" t="s">
        <v>216</v>
      </c>
      <c r="D46" s="129" t="s">
        <v>18</v>
      </c>
      <c r="E46" s="120" t="s">
        <v>220</v>
      </c>
      <c r="F46" s="120" t="s">
        <v>217</v>
      </c>
      <c r="G46" s="7" t="s">
        <v>218</v>
      </c>
      <c r="H46" s="41">
        <v>200000</v>
      </c>
      <c r="I46" s="42">
        <v>200000</v>
      </c>
      <c r="J46" s="7"/>
      <c r="K46" s="3"/>
    </row>
    <row r="47" spans="1:11" ht="112.5" customHeight="1" thickTop="1" thickBot="1">
      <c r="A47" s="7"/>
      <c r="B47" s="120"/>
      <c r="C47" s="120"/>
      <c r="D47" s="129"/>
      <c r="E47" s="120"/>
      <c r="F47" s="120"/>
      <c r="G47" s="7" t="s">
        <v>219</v>
      </c>
      <c r="H47" s="41">
        <v>10000</v>
      </c>
      <c r="I47" s="42">
        <v>10000</v>
      </c>
      <c r="J47" s="7"/>
      <c r="K47" s="3"/>
    </row>
    <row r="48" spans="1:11" ht="96" thickTop="1" thickBot="1">
      <c r="A48" s="7"/>
      <c r="B48" s="7" t="s">
        <v>122</v>
      </c>
      <c r="C48" s="7" t="s">
        <v>123</v>
      </c>
      <c r="D48" s="8" t="s">
        <v>18</v>
      </c>
      <c r="E48" s="7" t="s">
        <v>368</v>
      </c>
      <c r="F48" s="7" t="s">
        <v>124</v>
      </c>
      <c r="G48" s="7" t="s">
        <v>362</v>
      </c>
      <c r="H48" s="41">
        <v>30000</v>
      </c>
      <c r="I48" s="42">
        <v>91200</v>
      </c>
      <c r="J48" s="7"/>
      <c r="K48" s="3"/>
    </row>
    <row r="49" spans="1:11" ht="338.25" customHeight="1" thickTop="1" thickBot="1">
      <c r="A49" s="10" t="s">
        <v>11</v>
      </c>
      <c r="B49" s="10" t="s">
        <v>16</v>
      </c>
      <c r="C49" s="10" t="s">
        <v>17</v>
      </c>
      <c r="D49" s="12" t="s">
        <v>18</v>
      </c>
      <c r="E49" s="10" t="s">
        <v>81</v>
      </c>
      <c r="F49" s="10" t="s">
        <v>19</v>
      </c>
      <c r="G49" s="10" t="s">
        <v>66</v>
      </c>
      <c r="H49" s="29">
        <f>73800+37400+2500</f>
        <v>113700</v>
      </c>
      <c r="I49" s="29">
        <v>113700</v>
      </c>
      <c r="J49" s="10"/>
      <c r="K49" s="3"/>
    </row>
    <row r="50" spans="1:11" ht="143.25" thickTop="1" thickBot="1">
      <c r="A50" s="10"/>
      <c r="B50" s="10" t="s">
        <v>221</v>
      </c>
      <c r="C50" s="10" t="s">
        <v>222</v>
      </c>
      <c r="D50" s="12" t="s">
        <v>18</v>
      </c>
      <c r="E50" s="10" t="s">
        <v>223</v>
      </c>
      <c r="F50" s="10" t="s">
        <v>224</v>
      </c>
      <c r="G50" s="10" t="s">
        <v>225</v>
      </c>
      <c r="H50" s="29">
        <v>226150</v>
      </c>
      <c r="I50" s="29">
        <v>211650</v>
      </c>
      <c r="J50" s="10"/>
      <c r="K50" s="3"/>
    </row>
    <row r="51" spans="1:11" s="49" customFormat="1" ht="237.75" thickTop="1" thickBot="1">
      <c r="A51" s="75"/>
      <c r="B51" s="75" t="s">
        <v>434</v>
      </c>
      <c r="C51" s="75" t="s">
        <v>435</v>
      </c>
      <c r="D51" s="76" t="s">
        <v>18</v>
      </c>
      <c r="E51" s="75" t="s">
        <v>448</v>
      </c>
      <c r="F51" s="75" t="s">
        <v>436</v>
      </c>
      <c r="G51" s="75" t="s">
        <v>437</v>
      </c>
      <c r="H51" s="77">
        <v>65500</v>
      </c>
      <c r="I51" s="77">
        <v>65369</v>
      </c>
      <c r="J51" s="75" t="s">
        <v>438</v>
      </c>
      <c r="K51" s="3"/>
    </row>
    <row r="52" spans="1:11" s="49" customFormat="1" ht="216.75" customHeight="1" thickTop="1" thickBot="1">
      <c r="A52" s="75"/>
      <c r="B52" s="75"/>
      <c r="C52" s="75"/>
      <c r="D52" s="76"/>
      <c r="E52" s="75" t="s">
        <v>449</v>
      </c>
      <c r="F52" s="75" t="s">
        <v>439</v>
      </c>
      <c r="G52" s="75" t="s">
        <v>440</v>
      </c>
      <c r="H52" s="77">
        <v>4050</v>
      </c>
      <c r="I52" s="77">
        <v>4038</v>
      </c>
      <c r="J52" s="75" t="s">
        <v>441</v>
      </c>
      <c r="K52" s="3"/>
    </row>
    <row r="53" spans="1:11" ht="150.75" customHeight="1" thickTop="1" thickBot="1">
      <c r="A53" s="10"/>
      <c r="B53" s="10" t="s">
        <v>311</v>
      </c>
      <c r="C53" s="10" t="s">
        <v>312</v>
      </c>
      <c r="D53" s="12" t="s">
        <v>160</v>
      </c>
      <c r="E53" s="10" t="s">
        <v>332</v>
      </c>
      <c r="F53" s="10" t="s">
        <v>313</v>
      </c>
      <c r="G53" s="10" t="s">
        <v>314</v>
      </c>
      <c r="H53" s="29">
        <v>161550</v>
      </c>
      <c r="I53" s="29">
        <v>350000</v>
      </c>
      <c r="J53" s="10"/>
      <c r="K53" s="3"/>
    </row>
    <row r="54" spans="1:11" s="47" customFormat="1" ht="217.5" customHeight="1" thickTop="1" thickBot="1">
      <c r="A54" s="10"/>
      <c r="B54" s="10" t="s">
        <v>359</v>
      </c>
      <c r="C54" s="10" t="s">
        <v>360</v>
      </c>
      <c r="D54" s="12" t="s">
        <v>18</v>
      </c>
      <c r="E54" s="10" t="s">
        <v>361</v>
      </c>
      <c r="F54" s="10"/>
      <c r="G54" s="10"/>
      <c r="H54" s="29"/>
      <c r="I54" s="29"/>
      <c r="J54" s="10"/>
      <c r="K54" s="3"/>
    </row>
    <row r="55" spans="1:11" s="48" customFormat="1" ht="260.25" customHeight="1" thickTop="1" thickBot="1">
      <c r="A55" s="10"/>
      <c r="B55" s="10" t="s">
        <v>375</v>
      </c>
      <c r="C55" s="10" t="s">
        <v>376</v>
      </c>
      <c r="D55" s="12" t="s">
        <v>18</v>
      </c>
      <c r="E55" s="10" t="s">
        <v>377</v>
      </c>
      <c r="F55" s="10" t="s">
        <v>378</v>
      </c>
      <c r="G55" s="10" t="s">
        <v>379</v>
      </c>
      <c r="H55" s="29">
        <v>30000</v>
      </c>
      <c r="I55" s="29">
        <v>140356</v>
      </c>
      <c r="J55" s="10"/>
      <c r="K55" s="3"/>
    </row>
    <row r="56" spans="1:11" s="47" customFormat="1" ht="190.5" thickTop="1" thickBot="1">
      <c r="A56" s="10"/>
      <c r="B56" s="10" t="s">
        <v>349</v>
      </c>
      <c r="C56" s="10" t="s">
        <v>350</v>
      </c>
      <c r="D56" s="12" t="s">
        <v>160</v>
      </c>
      <c r="E56" s="10" t="s">
        <v>352</v>
      </c>
      <c r="F56" s="10" t="s">
        <v>351</v>
      </c>
      <c r="G56" s="10" t="s">
        <v>353</v>
      </c>
      <c r="H56" s="29">
        <v>500</v>
      </c>
      <c r="I56" s="29">
        <v>500</v>
      </c>
      <c r="J56" s="10"/>
      <c r="K56" s="3"/>
    </row>
    <row r="57" spans="1:11" ht="111.75" thickTop="1" thickBot="1">
      <c r="A57" s="10"/>
      <c r="B57" s="133" t="s">
        <v>275</v>
      </c>
      <c r="C57" s="133" t="s">
        <v>276</v>
      </c>
      <c r="D57" s="134" t="s">
        <v>202</v>
      </c>
      <c r="E57" s="133" t="s">
        <v>331</v>
      </c>
      <c r="F57" s="10" t="s">
        <v>277</v>
      </c>
      <c r="G57" s="10" t="s">
        <v>278</v>
      </c>
      <c r="H57" s="135">
        <v>257778025</v>
      </c>
      <c r="I57" s="29">
        <v>119781300</v>
      </c>
      <c r="J57" s="135">
        <f>H57-I57-I58</f>
        <v>98069625</v>
      </c>
      <c r="K57" s="3"/>
    </row>
    <row r="58" spans="1:11" ht="143.25" thickTop="1" thickBot="1">
      <c r="A58" s="10"/>
      <c r="B58" s="133"/>
      <c r="C58" s="133"/>
      <c r="D58" s="134"/>
      <c r="E58" s="133"/>
      <c r="F58" s="10" t="s">
        <v>280</v>
      </c>
      <c r="G58" s="10" t="s">
        <v>281</v>
      </c>
      <c r="H58" s="135"/>
      <c r="I58" s="29">
        <v>39927100</v>
      </c>
      <c r="J58" s="135"/>
      <c r="K58" s="3"/>
    </row>
    <row r="59" spans="1:11" ht="132.75" customHeight="1" thickTop="1" thickBot="1">
      <c r="A59" s="10"/>
      <c r="B59" s="10" t="s">
        <v>149</v>
      </c>
      <c r="C59" s="10" t="s">
        <v>150</v>
      </c>
      <c r="D59" s="12" t="s">
        <v>18</v>
      </c>
      <c r="E59" s="10" t="s">
        <v>279</v>
      </c>
      <c r="F59" s="10" t="s">
        <v>151</v>
      </c>
      <c r="G59" s="10" t="s">
        <v>137</v>
      </c>
      <c r="H59" s="29">
        <v>375000</v>
      </c>
      <c r="I59" s="29">
        <v>375000</v>
      </c>
      <c r="J59" s="10"/>
      <c r="K59" s="3"/>
    </row>
    <row r="60" spans="1:11" ht="115.5" customHeight="1" thickTop="1" thickBot="1">
      <c r="A60" s="10"/>
      <c r="B60" s="10" t="s">
        <v>139</v>
      </c>
      <c r="C60" s="10" t="s">
        <v>140</v>
      </c>
      <c r="D60" s="12" t="s">
        <v>18</v>
      </c>
      <c r="E60" s="10" t="s">
        <v>141</v>
      </c>
      <c r="F60" s="10" t="s">
        <v>142</v>
      </c>
      <c r="G60" s="10" t="s">
        <v>143</v>
      </c>
      <c r="H60" s="29">
        <v>90000</v>
      </c>
      <c r="I60" s="29">
        <v>90000</v>
      </c>
      <c r="J60" s="10"/>
      <c r="K60" s="3"/>
    </row>
    <row r="61" spans="1:11" ht="232.5" customHeight="1" thickTop="1" thickBot="1">
      <c r="A61" s="10"/>
      <c r="B61" s="10" t="s">
        <v>180</v>
      </c>
      <c r="C61" s="10" t="s">
        <v>176</v>
      </c>
      <c r="D61" s="12" t="s">
        <v>177</v>
      </c>
      <c r="E61" s="10" t="s">
        <v>181</v>
      </c>
      <c r="F61" s="10" t="s">
        <v>182</v>
      </c>
      <c r="G61" s="10" t="s">
        <v>178</v>
      </c>
      <c r="H61" s="29">
        <v>60692</v>
      </c>
      <c r="I61" s="29">
        <v>13897</v>
      </c>
      <c r="J61" s="10" t="s">
        <v>179</v>
      </c>
      <c r="K61" s="3"/>
    </row>
    <row r="62" spans="1:11" s="47" customFormat="1" ht="111.75" thickTop="1" thickBot="1">
      <c r="A62" s="10"/>
      <c r="B62" s="10" t="s">
        <v>337</v>
      </c>
      <c r="C62" s="10" t="s">
        <v>338</v>
      </c>
      <c r="D62" s="12" t="s">
        <v>18</v>
      </c>
      <c r="E62" s="10" t="s">
        <v>339</v>
      </c>
      <c r="F62" s="10" t="s">
        <v>340</v>
      </c>
      <c r="G62" s="10" t="s">
        <v>341</v>
      </c>
      <c r="H62" s="29">
        <v>500</v>
      </c>
      <c r="I62" s="29">
        <v>500</v>
      </c>
      <c r="J62" s="10"/>
      <c r="K62" s="3"/>
    </row>
    <row r="63" spans="1:11" ht="81" customHeight="1" thickTop="1" thickBot="1">
      <c r="A63" s="10"/>
      <c r="B63" s="10" t="s">
        <v>144</v>
      </c>
      <c r="C63" s="10" t="s">
        <v>145</v>
      </c>
      <c r="D63" s="12" t="s">
        <v>18</v>
      </c>
      <c r="E63" s="10" t="s">
        <v>146</v>
      </c>
      <c r="F63" s="10" t="s">
        <v>147</v>
      </c>
      <c r="G63" s="10" t="s">
        <v>143</v>
      </c>
      <c r="H63" s="29">
        <v>240000</v>
      </c>
      <c r="I63" s="29">
        <v>240000</v>
      </c>
      <c r="J63" s="10"/>
      <c r="K63" s="3"/>
    </row>
    <row r="64" spans="1:11" ht="243" customHeight="1" thickTop="1" thickBot="1">
      <c r="A64" s="10"/>
      <c r="B64" s="10" t="s">
        <v>129</v>
      </c>
      <c r="C64" s="10" t="s">
        <v>130</v>
      </c>
      <c r="D64" s="12" t="s">
        <v>18</v>
      </c>
      <c r="E64" s="10" t="s">
        <v>148</v>
      </c>
      <c r="F64" s="10" t="s">
        <v>131</v>
      </c>
      <c r="G64" s="10" t="s">
        <v>132</v>
      </c>
      <c r="H64" s="29"/>
      <c r="I64" s="29"/>
      <c r="J64" s="10"/>
      <c r="K64" s="3"/>
    </row>
    <row r="65" spans="1:11" ht="98.25" customHeight="1" thickTop="1" thickBot="1">
      <c r="A65" s="34" t="s">
        <v>168</v>
      </c>
      <c r="B65" s="34" t="s">
        <v>169</v>
      </c>
      <c r="C65" s="34" t="s">
        <v>170</v>
      </c>
      <c r="D65" s="35" t="s">
        <v>165</v>
      </c>
      <c r="E65" s="34" t="s">
        <v>172</v>
      </c>
      <c r="F65" s="34" t="s">
        <v>171</v>
      </c>
      <c r="G65" s="34"/>
      <c r="H65" s="36">
        <v>20000</v>
      </c>
      <c r="I65" s="36">
        <v>20000</v>
      </c>
      <c r="J65" s="34"/>
      <c r="K65" s="3"/>
    </row>
    <row r="66" spans="1:11" s="49" customFormat="1" ht="332.25" thickTop="1" thickBot="1">
      <c r="A66" s="34" t="s">
        <v>464</v>
      </c>
      <c r="B66" s="34" t="s">
        <v>465</v>
      </c>
      <c r="C66" s="34" t="s">
        <v>466</v>
      </c>
      <c r="D66" s="35" t="s">
        <v>18</v>
      </c>
      <c r="E66" s="34" t="s">
        <v>470</v>
      </c>
      <c r="F66" s="34" t="s">
        <v>467</v>
      </c>
      <c r="G66" s="34" t="s">
        <v>468</v>
      </c>
      <c r="H66" s="36">
        <v>96741</v>
      </c>
      <c r="I66" s="36">
        <v>80326</v>
      </c>
      <c r="J66" s="34" t="s">
        <v>469</v>
      </c>
      <c r="K66" s="3"/>
    </row>
    <row r="67" spans="1:11" ht="98.25" customHeight="1" thickTop="1" thickBot="1">
      <c r="A67" s="15" t="s">
        <v>206</v>
      </c>
      <c r="B67" s="15" t="s">
        <v>169</v>
      </c>
      <c r="C67" s="15" t="s">
        <v>170</v>
      </c>
      <c r="D67" s="15" t="s">
        <v>165</v>
      </c>
      <c r="E67" s="15" t="s">
        <v>174</v>
      </c>
      <c r="F67" s="15" t="s">
        <v>173</v>
      </c>
      <c r="G67" s="15" t="s">
        <v>175</v>
      </c>
      <c r="H67" s="33">
        <v>80000</v>
      </c>
      <c r="I67" s="33">
        <v>80000</v>
      </c>
      <c r="J67" s="15"/>
      <c r="K67" s="3"/>
    </row>
    <row r="68" spans="1:11" ht="143.25" thickTop="1" thickBot="1">
      <c r="A68" s="15"/>
      <c r="B68" s="15" t="s">
        <v>169</v>
      </c>
      <c r="C68" s="15" t="s">
        <v>170</v>
      </c>
      <c r="D68" s="15" t="s">
        <v>207</v>
      </c>
      <c r="E68" s="15" t="s">
        <v>208</v>
      </c>
      <c r="F68" s="15" t="s">
        <v>209</v>
      </c>
      <c r="G68" s="15" t="s">
        <v>210</v>
      </c>
      <c r="H68" s="33">
        <v>12300</v>
      </c>
      <c r="I68" s="33">
        <v>12300</v>
      </c>
      <c r="J68" s="15"/>
      <c r="K68" s="3"/>
    </row>
    <row r="69" spans="1:11" ht="84" customHeight="1" thickTop="1" thickBot="1">
      <c r="A69" s="30"/>
      <c r="B69" s="30"/>
      <c r="C69" s="30"/>
      <c r="D69" s="31"/>
      <c r="E69" s="30"/>
      <c r="F69" s="30"/>
      <c r="G69" s="30"/>
      <c r="H69" s="32"/>
      <c r="I69" s="32"/>
      <c r="J69" s="30"/>
      <c r="K69" s="3"/>
    </row>
    <row r="70" spans="1:11" ht="27" customHeight="1" thickTop="1" thickBot="1">
      <c r="A70" s="104" t="s">
        <v>5</v>
      </c>
      <c r="B70" s="105"/>
      <c r="C70" s="105"/>
      <c r="D70" s="105"/>
      <c r="E70" s="105"/>
      <c r="F70" s="105"/>
      <c r="G70" s="105"/>
      <c r="H70" s="105"/>
      <c r="I70" s="105"/>
      <c r="J70" s="105"/>
      <c r="K70" s="3"/>
    </row>
    <row r="71" spans="1:11" ht="174" customHeight="1" thickTop="1" thickBot="1">
      <c r="A71" s="121" t="s">
        <v>12</v>
      </c>
      <c r="B71" s="26" t="s">
        <v>31</v>
      </c>
      <c r="C71" s="121" t="s">
        <v>33</v>
      </c>
      <c r="D71" s="118" t="s">
        <v>18</v>
      </c>
      <c r="E71" s="118" t="s">
        <v>189</v>
      </c>
      <c r="F71" s="26" t="s">
        <v>34</v>
      </c>
      <c r="G71" s="118" t="s">
        <v>34</v>
      </c>
      <c r="H71" s="119">
        <v>429900</v>
      </c>
      <c r="I71" s="119">
        <v>429900</v>
      </c>
      <c r="J71" s="121" t="s">
        <v>67</v>
      </c>
      <c r="K71" s="3"/>
    </row>
    <row r="72" spans="1:11" ht="117" customHeight="1" thickTop="1" thickBot="1">
      <c r="A72" s="121"/>
      <c r="B72" s="26" t="s">
        <v>32</v>
      </c>
      <c r="C72" s="121"/>
      <c r="D72" s="118"/>
      <c r="E72" s="118"/>
      <c r="F72" s="26" t="s">
        <v>35</v>
      </c>
      <c r="G72" s="118"/>
      <c r="H72" s="119"/>
      <c r="I72" s="119"/>
      <c r="J72" s="121"/>
      <c r="K72" s="3"/>
    </row>
    <row r="73" spans="1:11" s="49" customFormat="1" ht="117" customHeight="1" thickTop="1" thickBot="1">
      <c r="A73" s="121"/>
      <c r="B73" s="78" t="s">
        <v>442</v>
      </c>
      <c r="C73" s="78" t="s">
        <v>443</v>
      </c>
      <c r="D73" s="79" t="s">
        <v>18</v>
      </c>
      <c r="E73" s="79" t="s">
        <v>447</v>
      </c>
      <c r="F73" s="78" t="s">
        <v>444</v>
      </c>
      <c r="G73" s="79" t="s">
        <v>445</v>
      </c>
      <c r="H73" s="80">
        <v>51534</v>
      </c>
      <c r="I73" s="80">
        <v>46217</v>
      </c>
      <c r="J73" s="78" t="s">
        <v>446</v>
      </c>
      <c r="K73" s="3"/>
    </row>
    <row r="74" spans="1:11" ht="148.5" customHeight="1" thickTop="1" thickBot="1">
      <c r="A74" s="121"/>
      <c r="B74" s="26" t="s">
        <v>187</v>
      </c>
      <c r="C74" s="26" t="s">
        <v>188</v>
      </c>
      <c r="D74" s="27" t="s">
        <v>18</v>
      </c>
      <c r="E74" s="27" t="s">
        <v>190</v>
      </c>
      <c r="F74" s="26" t="s">
        <v>192</v>
      </c>
      <c r="G74" s="27" t="s">
        <v>193</v>
      </c>
      <c r="H74" s="28"/>
      <c r="I74" s="28"/>
      <c r="J74" s="26" t="s">
        <v>191</v>
      </c>
      <c r="K74" s="3"/>
    </row>
    <row r="75" spans="1:11" s="47" customFormat="1" ht="148.5" customHeight="1" thickTop="1" thickBot="1">
      <c r="A75" s="121"/>
      <c r="B75" s="26" t="s">
        <v>363</v>
      </c>
      <c r="C75" s="26" t="s">
        <v>364</v>
      </c>
      <c r="D75" s="27" t="s">
        <v>18</v>
      </c>
      <c r="E75" s="27" t="s">
        <v>367</v>
      </c>
      <c r="F75" s="26" t="s">
        <v>365</v>
      </c>
      <c r="G75" s="27" t="s">
        <v>366</v>
      </c>
      <c r="H75" s="28">
        <v>20000</v>
      </c>
      <c r="I75" s="28">
        <v>28000</v>
      </c>
      <c r="J75" s="26"/>
      <c r="K75" s="3"/>
    </row>
    <row r="76" spans="1:11" s="47" customFormat="1" ht="148.5" customHeight="1" thickTop="1" thickBot="1">
      <c r="A76" s="121"/>
      <c r="B76" s="26" t="s">
        <v>282</v>
      </c>
      <c r="C76" s="26" t="s">
        <v>346</v>
      </c>
      <c r="D76" s="27" t="s">
        <v>18</v>
      </c>
      <c r="E76" s="27" t="s">
        <v>347</v>
      </c>
      <c r="F76" s="26" t="s">
        <v>348</v>
      </c>
      <c r="G76" s="27" t="s">
        <v>348</v>
      </c>
      <c r="H76" s="28">
        <v>0</v>
      </c>
      <c r="I76" s="28">
        <v>0</v>
      </c>
      <c r="J76" s="26"/>
      <c r="K76" s="3"/>
    </row>
    <row r="77" spans="1:11" ht="148.5" customHeight="1" thickTop="1" thickBot="1">
      <c r="A77" s="121"/>
      <c r="B77" s="26" t="s">
        <v>282</v>
      </c>
      <c r="C77" s="26" t="s">
        <v>283</v>
      </c>
      <c r="D77" s="27" t="s">
        <v>202</v>
      </c>
      <c r="E77" s="27" t="s">
        <v>286</v>
      </c>
      <c r="F77" s="26" t="s">
        <v>284</v>
      </c>
      <c r="G77" s="27" t="s">
        <v>285</v>
      </c>
      <c r="H77" s="28">
        <v>100000</v>
      </c>
      <c r="I77" s="28">
        <v>100000</v>
      </c>
      <c r="J77" s="26"/>
      <c r="K77" s="3"/>
    </row>
    <row r="78" spans="1:11" ht="148.5" customHeight="1" thickTop="1" thickBot="1">
      <c r="A78" s="121"/>
      <c r="B78" s="26" t="s">
        <v>290</v>
      </c>
      <c r="C78" s="26" t="s">
        <v>287</v>
      </c>
      <c r="D78" s="27" t="s">
        <v>202</v>
      </c>
      <c r="E78" s="27" t="s">
        <v>291</v>
      </c>
      <c r="F78" s="26" t="s">
        <v>288</v>
      </c>
      <c r="G78" s="27" t="s">
        <v>289</v>
      </c>
      <c r="H78" s="28">
        <v>100000</v>
      </c>
      <c r="I78" s="28">
        <v>100000</v>
      </c>
      <c r="J78" s="26"/>
      <c r="K78" s="3"/>
    </row>
    <row r="79" spans="1:11" ht="148.5" customHeight="1" thickTop="1" thickBot="1">
      <c r="A79" s="121"/>
      <c r="B79" s="26" t="s">
        <v>247</v>
      </c>
      <c r="C79" s="26" t="s">
        <v>248</v>
      </c>
      <c r="D79" s="27" t="s">
        <v>243</v>
      </c>
      <c r="E79" s="27" t="s">
        <v>257</v>
      </c>
      <c r="F79" s="26" t="s">
        <v>249</v>
      </c>
      <c r="G79" s="27" t="s">
        <v>250</v>
      </c>
      <c r="H79" s="28">
        <v>40000</v>
      </c>
      <c r="I79" s="28">
        <v>34000</v>
      </c>
      <c r="J79" s="28">
        <v>6000</v>
      </c>
      <c r="K79" s="3"/>
    </row>
    <row r="80" spans="1:11" ht="127.5" thickTop="1" thickBot="1">
      <c r="A80" s="121"/>
      <c r="B80" s="26" t="s">
        <v>163</v>
      </c>
      <c r="C80" s="26" t="s">
        <v>164</v>
      </c>
      <c r="D80" s="26" t="s">
        <v>165</v>
      </c>
      <c r="E80" s="26" t="s">
        <v>167</v>
      </c>
      <c r="F80" s="26" t="s">
        <v>166</v>
      </c>
      <c r="G80" s="27" t="s">
        <v>137</v>
      </c>
      <c r="H80" s="28">
        <v>30000</v>
      </c>
      <c r="I80" s="28">
        <v>30000</v>
      </c>
      <c r="J80" s="27"/>
      <c r="K80" s="3"/>
    </row>
    <row r="81" spans="1:11" ht="282.75" customHeight="1" thickTop="1" thickBot="1">
      <c r="A81" s="120" t="s">
        <v>13</v>
      </c>
      <c r="B81" s="7" t="s">
        <v>36</v>
      </c>
      <c r="C81" s="81" t="s">
        <v>70</v>
      </c>
      <c r="D81" s="8" t="s">
        <v>18</v>
      </c>
      <c r="E81" s="8" t="s">
        <v>114</v>
      </c>
      <c r="F81" s="8" t="s">
        <v>38</v>
      </c>
      <c r="G81" s="8" t="s">
        <v>68</v>
      </c>
      <c r="H81" s="82">
        <f>197500+52000</f>
        <v>249500</v>
      </c>
      <c r="I81" s="82">
        <v>249500</v>
      </c>
      <c r="J81" s="8" t="s">
        <v>69</v>
      </c>
      <c r="K81" s="3"/>
    </row>
    <row r="82" spans="1:11" ht="112.5" customHeight="1" thickTop="1" thickBot="1">
      <c r="A82" s="120"/>
      <c r="B82" s="7" t="s">
        <v>292</v>
      </c>
      <c r="C82" s="81" t="s">
        <v>293</v>
      </c>
      <c r="D82" s="8" t="s">
        <v>202</v>
      </c>
      <c r="E82" s="8" t="s">
        <v>296</v>
      </c>
      <c r="F82" s="8" t="s">
        <v>294</v>
      </c>
      <c r="G82" s="8" t="s">
        <v>295</v>
      </c>
      <c r="H82" s="82">
        <v>50000</v>
      </c>
      <c r="I82" s="82">
        <v>50000</v>
      </c>
      <c r="J82" s="8"/>
      <c r="K82" s="3"/>
    </row>
    <row r="83" spans="1:11" ht="132.75" customHeight="1" thickTop="1" thickBot="1">
      <c r="A83" s="120"/>
      <c r="B83" s="7" t="s">
        <v>37</v>
      </c>
      <c r="C83" s="81" t="s">
        <v>113</v>
      </c>
      <c r="D83" s="8" t="s">
        <v>18</v>
      </c>
      <c r="E83" s="8" t="s">
        <v>115</v>
      </c>
      <c r="F83" s="8" t="s">
        <v>116</v>
      </c>
      <c r="G83" s="8" t="s">
        <v>117</v>
      </c>
      <c r="H83" s="82"/>
      <c r="I83" s="82"/>
      <c r="J83" s="8"/>
      <c r="K83" s="3"/>
    </row>
    <row r="84" spans="1:11" ht="111" customHeight="1" thickTop="1" thickBot="1">
      <c r="A84" s="117" t="s">
        <v>14</v>
      </c>
      <c r="B84" s="37" t="s">
        <v>42</v>
      </c>
      <c r="C84" s="38" t="s">
        <v>43</v>
      </c>
      <c r="D84" s="39" t="s">
        <v>18</v>
      </c>
      <c r="E84" s="39" t="s">
        <v>82</v>
      </c>
      <c r="F84" s="39" t="s">
        <v>44</v>
      </c>
      <c r="G84" s="39"/>
      <c r="H84" s="40">
        <v>29500</v>
      </c>
      <c r="I84" s="40"/>
      <c r="J84" s="39"/>
      <c r="K84" s="3"/>
    </row>
    <row r="85" spans="1:11" ht="132.75" customHeight="1" thickTop="1" thickBot="1">
      <c r="A85" s="117"/>
      <c r="B85" s="37"/>
      <c r="C85" s="38" t="s">
        <v>48</v>
      </c>
      <c r="D85" s="39" t="s">
        <v>18</v>
      </c>
      <c r="E85" s="39" t="s">
        <v>83</v>
      </c>
      <c r="F85" s="39" t="s">
        <v>49</v>
      </c>
      <c r="G85" s="39" t="s">
        <v>71</v>
      </c>
      <c r="H85" s="40">
        <v>166000</v>
      </c>
      <c r="I85" s="40">
        <v>166000</v>
      </c>
      <c r="J85" s="39" t="s">
        <v>72</v>
      </c>
      <c r="K85" s="3"/>
    </row>
    <row r="86" spans="1:11" ht="132.75" customHeight="1" thickTop="1" thickBot="1">
      <c r="A86" s="117"/>
      <c r="B86" s="37" t="s">
        <v>251</v>
      </c>
      <c r="C86" s="38" t="s">
        <v>252</v>
      </c>
      <c r="D86" s="39" t="s">
        <v>243</v>
      </c>
      <c r="E86" s="39" t="s">
        <v>297</v>
      </c>
      <c r="F86" s="39" t="s">
        <v>253</v>
      </c>
      <c r="G86" s="39" t="s">
        <v>254</v>
      </c>
      <c r="H86" s="40">
        <v>50000</v>
      </c>
      <c r="I86" s="40">
        <v>33250</v>
      </c>
      <c r="J86" s="40">
        <v>16750</v>
      </c>
      <c r="K86" s="3"/>
    </row>
    <row r="87" spans="1:11" ht="132.75" customHeight="1" thickTop="1" thickBot="1">
      <c r="A87" s="117"/>
      <c r="B87" s="37" t="s">
        <v>315</v>
      </c>
      <c r="C87" s="38" t="s">
        <v>316</v>
      </c>
      <c r="D87" s="39" t="s">
        <v>327</v>
      </c>
      <c r="E87" s="39" t="s">
        <v>325</v>
      </c>
      <c r="F87" s="39" t="s">
        <v>317</v>
      </c>
      <c r="G87" s="39" t="s">
        <v>318</v>
      </c>
      <c r="H87" s="40" t="s">
        <v>319</v>
      </c>
      <c r="I87" s="40" t="s">
        <v>319</v>
      </c>
      <c r="J87" s="46" t="s">
        <v>324</v>
      </c>
      <c r="K87" s="3"/>
    </row>
    <row r="88" spans="1:11" ht="132.75" customHeight="1" thickTop="1" thickBot="1">
      <c r="A88" s="117"/>
      <c r="B88" s="37"/>
      <c r="C88" s="38" t="s">
        <v>326</v>
      </c>
      <c r="D88" s="39" t="s">
        <v>327</v>
      </c>
      <c r="E88" s="39" t="s">
        <v>328</v>
      </c>
      <c r="F88" s="39" t="s">
        <v>320</v>
      </c>
      <c r="G88" s="39" t="s">
        <v>321</v>
      </c>
      <c r="H88" s="40">
        <v>391030</v>
      </c>
      <c r="I88" s="40">
        <v>409600</v>
      </c>
      <c r="J88" s="46"/>
      <c r="K88" s="3"/>
    </row>
    <row r="89" spans="1:11" s="48" customFormat="1" ht="132.75" customHeight="1" thickTop="1" thickBot="1">
      <c r="A89" s="117"/>
      <c r="B89" s="37" t="s">
        <v>387</v>
      </c>
      <c r="C89" s="38" t="s">
        <v>388</v>
      </c>
      <c r="D89" s="39" t="s">
        <v>389</v>
      </c>
      <c r="E89" s="39" t="s">
        <v>160</v>
      </c>
      <c r="F89" s="39" t="s">
        <v>391</v>
      </c>
      <c r="G89" s="39" t="s">
        <v>390</v>
      </c>
      <c r="H89" s="40">
        <v>100000</v>
      </c>
      <c r="I89" s="40">
        <v>100000</v>
      </c>
      <c r="J89" s="46"/>
      <c r="K89" s="3"/>
    </row>
    <row r="90" spans="1:11" ht="132.75" customHeight="1" thickTop="1" thickBot="1">
      <c r="A90" s="117"/>
      <c r="B90" s="37"/>
      <c r="C90" s="38" t="s">
        <v>48</v>
      </c>
      <c r="D90" s="39" t="s">
        <v>327</v>
      </c>
      <c r="E90" s="39" t="s">
        <v>329</v>
      </c>
      <c r="F90" s="39" t="s">
        <v>322</v>
      </c>
      <c r="G90" s="39" t="s">
        <v>323</v>
      </c>
      <c r="H90" s="40">
        <v>212170</v>
      </c>
      <c r="I90" s="40">
        <v>503100</v>
      </c>
      <c r="J90" s="46"/>
      <c r="K90" s="3"/>
    </row>
    <row r="91" spans="1:11" ht="132.75" customHeight="1" thickTop="1" thickBot="1">
      <c r="A91" s="117"/>
      <c r="B91" s="37"/>
      <c r="C91" s="38"/>
      <c r="D91" s="39" t="s">
        <v>327</v>
      </c>
      <c r="E91" s="39" t="s">
        <v>298</v>
      </c>
      <c r="F91" s="39" t="s">
        <v>241</v>
      </c>
      <c r="G91" s="39" t="s">
        <v>242</v>
      </c>
      <c r="H91" s="40">
        <v>5000</v>
      </c>
      <c r="I91" s="40">
        <v>2000</v>
      </c>
      <c r="J91" s="40">
        <f>H91-I91</f>
        <v>3000</v>
      </c>
      <c r="K91" s="3"/>
    </row>
    <row r="92" spans="1:11" s="47" customFormat="1" ht="132.75" customHeight="1" thickTop="1" thickBot="1">
      <c r="A92" s="117"/>
      <c r="B92" s="37" t="s">
        <v>354</v>
      </c>
      <c r="C92" s="38" t="s">
        <v>355</v>
      </c>
      <c r="D92" s="39" t="s">
        <v>327</v>
      </c>
      <c r="E92" s="39" t="s">
        <v>356</v>
      </c>
      <c r="F92" s="39" t="s">
        <v>357</v>
      </c>
      <c r="G92" s="39" t="s">
        <v>358</v>
      </c>
      <c r="H92" s="40">
        <v>147900</v>
      </c>
      <c r="I92" s="40">
        <v>147807</v>
      </c>
      <c r="J92" s="40">
        <f>H92-I92</f>
        <v>93</v>
      </c>
      <c r="K92" s="3"/>
    </row>
    <row r="93" spans="1:11" ht="230.25" customHeight="1" thickTop="1" thickBot="1">
      <c r="A93" s="117"/>
      <c r="B93" s="37" t="s">
        <v>6</v>
      </c>
      <c r="C93" s="38" t="s">
        <v>118</v>
      </c>
      <c r="D93" s="39" t="s">
        <v>18</v>
      </c>
      <c r="E93" s="39" t="s">
        <v>119</v>
      </c>
      <c r="F93" s="39" t="s">
        <v>120</v>
      </c>
      <c r="G93" s="39" t="s">
        <v>121</v>
      </c>
      <c r="H93" s="40"/>
      <c r="I93" s="40"/>
      <c r="J93" s="39"/>
      <c r="K93" s="3"/>
    </row>
    <row r="94" spans="1:11" ht="187.5" customHeight="1" thickTop="1" thickBot="1">
      <c r="A94" s="37"/>
      <c r="B94" s="37" t="s">
        <v>303</v>
      </c>
      <c r="C94" s="38" t="s">
        <v>299</v>
      </c>
      <c r="D94" s="39" t="s">
        <v>202</v>
      </c>
      <c r="E94" s="39" t="s">
        <v>300</v>
      </c>
      <c r="F94" s="39" t="s">
        <v>301</v>
      </c>
      <c r="G94" s="39" t="s">
        <v>302</v>
      </c>
      <c r="H94" s="40">
        <v>978625</v>
      </c>
      <c r="I94" s="40">
        <v>978625</v>
      </c>
      <c r="J94" s="39"/>
      <c r="K94" s="3"/>
    </row>
    <row r="95" spans="1:11" ht="187.5" customHeight="1" thickTop="1" thickBot="1">
      <c r="A95" s="37"/>
      <c r="B95" s="37" t="s">
        <v>194</v>
      </c>
      <c r="C95" s="38" t="s">
        <v>195</v>
      </c>
      <c r="D95" s="39" t="s">
        <v>18</v>
      </c>
      <c r="E95" s="39" t="s">
        <v>199</v>
      </c>
      <c r="F95" s="39" t="s">
        <v>196</v>
      </c>
      <c r="G95" s="39" t="s">
        <v>197</v>
      </c>
      <c r="H95" s="40">
        <v>96750</v>
      </c>
      <c r="I95" s="40">
        <v>96750</v>
      </c>
      <c r="J95" s="39" t="s">
        <v>198</v>
      </c>
      <c r="K95" s="3"/>
    </row>
    <row r="96" spans="1:11" ht="132.75" customHeight="1" thickTop="1" thickBot="1">
      <c r="A96" s="120" t="s">
        <v>15</v>
      </c>
      <c r="B96" s="120" t="s">
        <v>39</v>
      </c>
      <c r="C96" s="81" t="s">
        <v>40</v>
      </c>
      <c r="D96" s="129" t="s">
        <v>18</v>
      </c>
      <c r="E96" s="129" t="s">
        <v>73</v>
      </c>
      <c r="F96" s="120" t="s">
        <v>77</v>
      </c>
      <c r="G96" s="7" t="s">
        <v>74</v>
      </c>
      <c r="H96" s="128">
        <v>279500</v>
      </c>
      <c r="I96" s="128">
        <v>279500</v>
      </c>
      <c r="J96" s="129"/>
      <c r="K96" s="3"/>
    </row>
    <row r="97" spans="1:11" ht="274.5" customHeight="1" thickTop="1" thickBot="1">
      <c r="A97" s="120"/>
      <c r="B97" s="120"/>
      <c r="C97" s="81" t="s">
        <v>41</v>
      </c>
      <c r="D97" s="129"/>
      <c r="E97" s="129"/>
      <c r="F97" s="120"/>
      <c r="G97" s="7"/>
      <c r="H97" s="128"/>
      <c r="I97" s="128"/>
      <c r="J97" s="129"/>
      <c r="K97" s="3"/>
    </row>
    <row r="98" spans="1:11" ht="127.5" thickTop="1" thickBot="1">
      <c r="A98" s="7"/>
      <c r="B98" s="7" t="s">
        <v>105</v>
      </c>
      <c r="C98" s="81" t="s">
        <v>101</v>
      </c>
      <c r="D98" s="8" t="s">
        <v>18</v>
      </c>
      <c r="E98" s="7" t="s">
        <v>102</v>
      </c>
      <c r="F98" s="7" t="s">
        <v>103</v>
      </c>
      <c r="G98" s="7" t="s">
        <v>104</v>
      </c>
      <c r="H98" s="82">
        <v>231299.8</v>
      </c>
      <c r="I98" s="82">
        <v>231299.8</v>
      </c>
      <c r="J98" s="8"/>
      <c r="K98" s="3"/>
    </row>
    <row r="99" spans="1:11" ht="174.75" thickTop="1" thickBot="1">
      <c r="A99" s="7"/>
      <c r="B99" s="7" t="s">
        <v>231</v>
      </c>
      <c r="C99" s="81" t="s">
        <v>232</v>
      </c>
      <c r="D99" s="8" t="s">
        <v>18</v>
      </c>
      <c r="E99" s="7" t="s">
        <v>233</v>
      </c>
      <c r="F99" s="7" t="s">
        <v>234</v>
      </c>
      <c r="G99" s="7" t="s">
        <v>235</v>
      </c>
      <c r="H99" s="82">
        <v>220000</v>
      </c>
      <c r="I99" s="82">
        <v>195600</v>
      </c>
      <c r="J99" s="8"/>
      <c r="K99" s="3"/>
    </row>
    <row r="100" spans="1:11" ht="194.25" customHeight="1" thickTop="1" thickBot="1">
      <c r="A100" s="7"/>
      <c r="B100" s="7" t="s">
        <v>231</v>
      </c>
      <c r="C100" s="81" t="s">
        <v>333</v>
      </c>
      <c r="D100" s="8" t="s">
        <v>18</v>
      </c>
      <c r="E100" s="7" t="s">
        <v>336</v>
      </c>
      <c r="F100" s="7" t="s">
        <v>334</v>
      </c>
      <c r="G100" s="7" t="s">
        <v>335</v>
      </c>
      <c r="H100" s="82">
        <v>252830</v>
      </c>
      <c r="I100" s="82">
        <v>252412.5</v>
      </c>
      <c r="J100" s="8"/>
      <c r="K100" s="3"/>
    </row>
    <row r="101" spans="1:11" ht="190.5" thickTop="1" thickBot="1">
      <c r="A101" s="10" t="s">
        <v>152</v>
      </c>
      <c r="B101" s="10" t="s">
        <v>153</v>
      </c>
      <c r="C101" s="11" t="s">
        <v>154</v>
      </c>
      <c r="D101" s="12" t="s">
        <v>18</v>
      </c>
      <c r="E101" s="10" t="s">
        <v>156</v>
      </c>
      <c r="F101" s="10" t="s">
        <v>155</v>
      </c>
      <c r="G101" s="10" t="s">
        <v>137</v>
      </c>
      <c r="H101" s="13">
        <v>262868</v>
      </c>
      <c r="I101" s="14">
        <v>262868</v>
      </c>
      <c r="J101" s="9"/>
      <c r="K101" s="3"/>
    </row>
    <row r="102" spans="1:11" ht="143.25" thickTop="1" thickBot="1">
      <c r="A102" s="15" t="s">
        <v>200</v>
      </c>
      <c r="B102" s="15" t="s">
        <v>201</v>
      </c>
      <c r="C102" s="16" t="s">
        <v>195</v>
      </c>
      <c r="D102" s="17" t="s">
        <v>160</v>
      </c>
      <c r="E102" s="15" t="s">
        <v>203</v>
      </c>
      <c r="F102" s="15" t="s">
        <v>204</v>
      </c>
      <c r="G102" s="15" t="s">
        <v>205</v>
      </c>
      <c r="H102" s="18">
        <v>48330</v>
      </c>
      <c r="I102" s="19">
        <v>48330</v>
      </c>
      <c r="J102" s="17"/>
      <c r="K102" s="3"/>
    </row>
    <row r="103" spans="1:11" s="47" customFormat="1" ht="111.75" thickTop="1" thickBot="1">
      <c r="A103" s="15"/>
      <c r="B103" s="15" t="s">
        <v>342</v>
      </c>
      <c r="C103" s="16" t="s">
        <v>343</v>
      </c>
      <c r="D103" s="17" t="s">
        <v>160</v>
      </c>
      <c r="E103" s="15" t="s">
        <v>344</v>
      </c>
      <c r="F103" s="15" t="s">
        <v>345</v>
      </c>
      <c r="G103" s="15" t="s">
        <v>345</v>
      </c>
      <c r="H103" s="18">
        <v>50000</v>
      </c>
      <c r="I103" s="19">
        <v>50000</v>
      </c>
      <c r="J103" s="17"/>
      <c r="K103" s="3"/>
    </row>
    <row r="104" spans="1:11" ht="206.25" thickTop="1" thickBot="1">
      <c r="A104" s="20" t="s">
        <v>157</v>
      </c>
      <c r="B104" s="20" t="s">
        <v>158</v>
      </c>
      <c r="C104" s="21" t="s">
        <v>159</v>
      </c>
      <c r="D104" s="22" t="s">
        <v>160</v>
      </c>
      <c r="E104" s="20" t="s">
        <v>162</v>
      </c>
      <c r="F104" s="20" t="s">
        <v>161</v>
      </c>
      <c r="G104" s="20" t="s">
        <v>137</v>
      </c>
      <c r="H104" s="23">
        <v>60000</v>
      </c>
      <c r="I104" s="24">
        <v>60000</v>
      </c>
      <c r="J104" s="25"/>
      <c r="K104" s="3"/>
    </row>
    <row r="105" spans="1:11" ht="180.75" customHeight="1" thickTop="1" thickBot="1">
      <c r="A105" s="20"/>
      <c r="B105" s="20" t="s">
        <v>258</v>
      </c>
      <c r="C105" s="21" t="s">
        <v>259</v>
      </c>
      <c r="D105" s="22" t="s">
        <v>202</v>
      </c>
      <c r="E105" s="20" t="s">
        <v>262</v>
      </c>
      <c r="F105" s="20" t="s">
        <v>260</v>
      </c>
      <c r="G105" s="20" t="s">
        <v>261</v>
      </c>
      <c r="H105" s="23">
        <v>50000</v>
      </c>
      <c r="I105" s="24">
        <v>50000</v>
      </c>
      <c r="J105" s="25"/>
      <c r="K105" s="3"/>
    </row>
    <row r="106" spans="1:11" ht="111.75" thickTop="1" thickBot="1">
      <c r="A106" s="20"/>
      <c r="B106" s="20" t="s">
        <v>258</v>
      </c>
      <c r="C106" s="21" t="s">
        <v>259</v>
      </c>
      <c r="D106" s="22" t="s">
        <v>202</v>
      </c>
      <c r="E106" s="20" t="s">
        <v>263</v>
      </c>
      <c r="F106" s="20" t="s">
        <v>264</v>
      </c>
      <c r="G106" s="20" t="s">
        <v>265</v>
      </c>
      <c r="H106" s="23">
        <v>50000</v>
      </c>
      <c r="I106" s="24">
        <v>50000</v>
      </c>
      <c r="J106" s="25"/>
      <c r="K106" s="3"/>
    </row>
    <row r="107" spans="1:11" ht="143.25" thickTop="1" thickBot="1">
      <c r="A107" s="20"/>
      <c r="B107" s="20" t="s">
        <v>304</v>
      </c>
      <c r="C107" s="21" t="s">
        <v>305</v>
      </c>
      <c r="D107" s="22" t="s">
        <v>306</v>
      </c>
      <c r="E107" s="20" t="s">
        <v>330</v>
      </c>
      <c r="F107" s="20" t="s">
        <v>307</v>
      </c>
      <c r="G107" s="20" t="s">
        <v>308</v>
      </c>
      <c r="H107" s="23" t="s">
        <v>309</v>
      </c>
      <c r="I107" s="23" t="s">
        <v>309</v>
      </c>
      <c r="J107" s="22" t="s">
        <v>310</v>
      </c>
      <c r="K107" s="3"/>
    </row>
    <row r="108" spans="1:11" ht="332.25" thickTop="1" thickBot="1">
      <c r="A108" s="20"/>
      <c r="B108" s="20" t="s">
        <v>236</v>
      </c>
      <c r="C108" s="21" t="s">
        <v>237</v>
      </c>
      <c r="D108" s="22" t="s">
        <v>160</v>
      </c>
      <c r="E108" s="20" t="s">
        <v>240</v>
      </c>
      <c r="F108" s="20" t="s">
        <v>238</v>
      </c>
      <c r="G108" s="20" t="s">
        <v>239</v>
      </c>
      <c r="H108" s="23">
        <v>100000</v>
      </c>
      <c r="I108" s="24">
        <v>93000</v>
      </c>
      <c r="J108" s="24">
        <f>H108-I108</f>
        <v>7000</v>
      </c>
      <c r="K108" s="3"/>
    </row>
    <row r="109" spans="1:11" ht="143.25" thickTop="1" thickBot="1">
      <c r="A109" s="20"/>
      <c r="B109" s="20" t="s">
        <v>211</v>
      </c>
      <c r="C109" s="21" t="s">
        <v>212</v>
      </c>
      <c r="D109" s="22" t="s">
        <v>160</v>
      </c>
      <c r="E109" s="20" t="s">
        <v>214</v>
      </c>
      <c r="F109" s="20" t="s">
        <v>161</v>
      </c>
      <c r="G109" s="20" t="s">
        <v>213</v>
      </c>
      <c r="H109" s="23">
        <v>166000</v>
      </c>
      <c r="I109" s="24">
        <v>166000</v>
      </c>
      <c r="J109" s="25"/>
      <c r="K109" s="3"/>
    </row>
    <row r="110" spans="1:11" s="50" customFormat="1" ht="99" customHeight="1" thickTop="1" thickBot="1">
      <c r="A110" s="51" t="s">
        <v>392</v>
      </c>
      <c r="B110" s="51" t="s">
        <v>393</v>
      </c>
      <c r="C110" s="52" t="s">
        <v>394</v>
      </c>
      <c r="D110" s="53" t="s">
        <v>395</v>
      </c>
      <c r="E110" s="51" t="s">
        <v>402</v>
      </c>
      <c r="F110" s="51" t="s">
        <v>396</v>
      </c>
      <c r="G110" s="51" t="s">
        <v>397</v>
      </c>
      <c r="H110" s="54" t="s">
        <v>398</v>
      </c>
      <c r="I110" s="55" t="s">
        <v>399</v>
      </c>
      <c r="J110" s="56"/>
      <c r="K110" s="3"/>
    </row>
    <row r="111" spans="1:11" s="50" customFormat="1" ht="127.5" thickTop="1" thickBot="1">
      <c r="A111" s="51"/>
      <c r="B111" s="51"/>
      <c r="C111" s="52"/>
      <c r="D111" s="53"/>
      <c r="E111" s="51" t="s">
        <v>403</v>
      </c>
      <c r="F111" s="51" t="s">
        <v>400</v>
      </c>
      <c r="G111" s="51" t="s">
        <v>401</v>
      </c>
      <c r="H111" s="54" t="s">
        <v>398</v>
      </c>
      <c r="I111" s="55" t="s">
        <v>399</v>
      </c>
      <c r="J111" s="56"/>
      <c r="K111" s="3"/>
    </row>
    <row r="112" spans="1:11" s="50" customFormat="1" ht="174.75" thickTop="1" thickBot="1">
      <c r="A112" s="136" t="s">
        <v>450</v>
      </c>
      <c r="B112" s="137" t="s">
        <v>451</v>
      </c>
      <c r="C112" s="136" t="s">
        <v>452</v>
      </c>
      <c r="D112" s="136" t="s">
        <v>18</v>
      </c>
      <c r="E112" s="136" t="s">
        <v>456</v>
      </c>
      <c r="F112" s="137" t="s">
        <v>453</v>
      </c>
      <c r="G112" s="136" t="s">
        <v>454</v>
      </c>
      <c r="H112" s="138">
        <v>362422</v>
      </c>
      <c r="I112" s="138">
        <v>271583.83</v>
      </c>
      <c r="J112" s="139" t="s">
        <v>455</v>
      </c>
      <c r="K112" s="3"/>
    </row>
    <row r="113" spans="1:11" s="50" customFormat="1" ht="127.5" thickTop="1" thickBot="1">
      <c r="A113" s="83" t="s">
        <v>428</v>
      </c>
      <c r="B113" s="83" t="s">
        <v>429</v>
      </c>
      <c r="C113" s="84" t="s">
        <v>430</v>
      </c>
      <c r="D113" s="85" t="s">
        <v>395</v>
      </c>
      <c r="E113" s="83" t="s">
        <v>433</v>
      </c>
      <c r="F113" s="83" t="s">
        <v>431</v>
      </c>
      <c r="G113" s="83" t="s">
        <v>432</v>
      </c>
      <c r="H113" s="86" t="s">
        <v>398</v>
      </c>
      <c r="I113" s="87" t="s">
        <v>399</v>
      </c>
      <c r="J113" s="88"/>
      <c r="K113" s="3"/>
    </row>
    <row r="114" spans="1:11" ht="14.25" customHeight="1" thickTop="1">
      <c r="A114" s="130" t="s">
        <v>84</v>
      </c>
      <c r="B114" s="123"/>
      <c r="C114" s="124"/>
      <c r="D114" s="131" t="s">
        <v>45</v>
      </c>
      <c r="E114" s="123"/>
      <c r="F114" s="124"/>
      <c r="G114" s="4"/>
      <c r="H114" s="132">
        <v>44183</v>
      </c>
      <c r="I114" s="123"/>
      <c r="J114" s="123"/>
      <c r="K114" s="3"/>
    </row>
    <row r="115" spans="1:11" ht="14.25" customHeight="1">
      <c r="A115" s="122" t="s">
        <v>85</v>
      </c>
      <c r="B115" s="123"/>
      <c r="C115" s="124"/>
      <c r="D115" s="125" t="s">
        <v>46</v>
      </c>
      <c r="E115" s="123"/>
      <c r="F115" s="124"/>
      <c r="G115" s="4"/>
      <c r="H115" s="125" t="s">
        <v>7</v>
      </c>
      <c r="I115" s="123"/>
      <c r="J115" s="123"/>
      <c r="K115" s="3"/>
    </row>
    <row r="116" spans="1:11" ht="14.25" customHeight="1">
      <c r="A116" s="126"/>
      <c r="B116" s="127"/>
      <c r="C116" s="127"/>
      <c r="D116" s="127"/>
      <c r="E116" s="127"/>
      <c r="F116" s="127"/>
      <c r="G116" s="127"/>
      <c r="H116" s="127"/>
      <c r="I116" s="127"/>
      <c r="J116" s="127"/>
    </row>
    <row r="117" spans="1:11" ht="14.25" customHeight="1"/>
    <row r="118" spans="1:11" ht="14.25" customHeight="1"/>
    <row r="119" spans="1:11" ht="14.25" customHeight="1"/>
    <row r="120" spans="1:11" ht="14.25" customHeight="1"/>
    <row r="121" spans="1:11" ht="14.25" customHeight="1"/>
    <row r="122" spans="1:11" ht="14.25" customHeight="1"/>
    <row r="123" spans="1:11" ht="14.25" customHeight="1"/>
    <row r="124" spans="1:11" ht="14.25" customHeight="1"/>
    <row r="125" spans="1:11" ht="14.25" customHeight="1"/>
    <row r="126" spans="1:11" ht="14.25" customHeight="1"/>
    <row r="127" spans="1:11" ht="14.25" customHeight="1"/>
    <row r="128" spans="1:11"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sheetData>
  <mergeCells count="80">
    <mergeCell ref="H57:H58"/>
    <mergeCell ref="J57:J58"/>
    <mergeCell ref="D46:D47"/>
    <mergeCell ref="E46:E47"/>
    <mergeCell ref="F46:F47"/>
    <mergeCell ref="B57:B58"/>
    <mergeCell ref="C57:C58"/>
    <mergeCell ref="D57:D58"/>
    <mergeCell ref="E57:E58"/>
    <mergeCell ref="B46:B47"/>
    <mergeCell ref="C46:C47"/>
    <mergeCell ref="A115:C115"/>
    <mergeCell ref="D115:F115"/>
    <mergeCell ref="H115:J115"/>
    <mergeCell ref="A116:J116"/>
    <mergeCell ref="H96:H97"/>
    <mergeCell ref="I96:I97"/>
    <mergeCell ref="J96:J97"/>
    <mergeCell ref="A114:C114"/>
    <mergeCell ref="D114:F114"/>
    <mergeCell ref="H114:J114"/>
    <mergeCell ref="A96:A97"/>
    <mergeCell ref="B96:B97"/>
    <mergeCell ref="D96:D97"/>
    <mergeCell ref="E96:E97"/>
    <mergeCell ref="F96:F97"/>
    <mergeCell ref="A70:J70"/>
    <mergeCell ref="A71:A80"/>
    <mergeCell ref="C71:C72"/>
    <mergeCell ref="J71:J72"/>
    <mergeCell ref="I71:I72"/>
    <mergeCell ref="A84:A93"/>
    <mergeCell ref="D71:D72"/>
    <mergeCell ref="E71:E72"/>
    <mergeCell ref="G71:G72"/>
    <mergeCell ref="H71:H72"/>
    <mergeCell ref="A81:A83"/>
    <mergeCell ref="I23:I24"/>
    <mergeCell ref="J23:J24"/>
    <mergeCell ref="A32:A33"/>
    <mergeCell ref="B32:B33"/>
    <mergeCell ref="C32:C33"/>
    <mergeCell ref="D32:D33"/>
    <mergeCell ref="E32:E33"/>
    <mergeCell ref="H32:H33"/>
    <mergeCell ref="I32:I33"/>
    <mergeCell ref="J32:J33"/>
    <mergeCell ref="A23:A24"/>
    <mergeCell ref="D23:D24"/>
    <mergeCell ref="E23:E24"/>
    <mergeCell ref="G23:G24"/>
    <mergeCell ref="H23:H24"/>
    <mergeCell ref="G14:G15"/>
    <mergeCell ref="H14:H15"/>
    <mergeCell ref="I14:I15"/>
    <mergeCell ref="J14:J15"/>
    <mergeCell ref="A16:J16"/>
    <mergeCell ref="A14:A15"/>
    <mergeCell ref="B14:B15"/>
    <mergeCell ref="C14:C15"/>
    <mergeCell ref="D14:D15"/>
    <mergeCell ref="E14:E15"/>
    <mergeCell ref="F14:F15"/>
    <mergeCell ref="A11:J11"/>
    <mergeCell ref="A6:J6"/>
    <mergeCell ref="A7:J7"/>
    <mergeCell ref="A8:J8"/>
    <mergeCell ref="A9:J9"/>
    <mergeCell ref="A10:J10"/>
    <mergeCell ref="F41:F43"/>
    <mergeCell ref="G41:G43"/>
    <mergeCell ref="A40:A43"/>
    <mergeCell ref="B28:B31"/>
    <mergeCell ref="B41:B43"/>
    <mergeCell ref="C41:C43"/>
    <mergeCell ref="D41:D43"/>
    <mergeCell ref="B35:B36"/>
    <mergeCell ref="C35:C36"/>
    <mergeCell ref="F35:F36"/>
    <mergeCell ref="G35:G36"/>
  </mergeCells>
  <pageMargins left="0.70866141732283505" right="0.70866141732283505" top="0.74803149606299202" bottom="0.74803149606299202" header="0.31496062992126" footer="0.31496062992126"/>
  <pageSetup paperSize="9" scale="50"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CONSOLIDATED</vt:lpstr>
      <vt:lpstr>CONSOLIDATED!Print_Area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DepED</cp:lastModifiedBy>
  <cp:lastPrinted>2021-01-06T02:36:28Z</cp:lastPrinted>
  <dcterms:created xsi:type="dcterms:W3CDTF">2019-09-22T22:47:21Z</dcterms:created>
  <dcterms:modified xsi:type="dcterms:W3CDTF">2021-01-08T02:27:17Z</dcterms:modified>
</cp:coreProperties>
</file>