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Repos\RoboticArm\JRobo\"/>
    </mc:Choice>
  </mc:AlternateContent>
  <xr:revisionPtr revIDLastSave="0" documentId="8_{830498C9-2AAE-4C31-B21A-741E11794591}" xr6:coauthVersionLast="46" xr6:coauthVersionMax="46" xr10:uidLastSave="{00000000-0000-0000-0000-000000000000}"/>
  <bookViews>
    <workbookView xWindow="-110" yWindow="-110" windowWidth="12220" windowHeight="17760" xr2:uid="{00000000-000D-0000-FFFF-FFFF00000000}"/>
  </bookViews>
  <sheets>
    <sheet name="Tabelle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P43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" i="1"/>
  <c r="P3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L3" i="1"/>
  <c r="J4" i="1"/>
  <c r="H3" i="1"/>
  <c r="H23" i="1"/>
  <c r="F4" i="1"/>
  <c r="G4" i="1" s="1"/>
  <c r="H4" i="1" s="1"/>
  <c r="O5" i="1" l="1"/>
  <c r="P5" i="1" s="1"/>
  <c r="O4" i="1"/>
  <c r="P4" i="1" s="1"/>
  <c r="F5" i="1"/>
  <c r="F6" i="1" s="1"/>
  <c r="F7" i="1" s="1"/>
  <c r="L4" i="1"/>
  <c r="J5" i="1"/>
  <c r="G6" i="1"/>
  <c r="H6" i="1" s="1"/>
  <c r="G5" i="1"/>
  <c r="H5" i="1" s="1"/>
  <c r="O6" i="1" l="1"/>
  <c r="P6" i="1" s="1"/>
  <c r="J6" i="1"/>
  <c r="F8" i="1"/>
  <c r="G7" i="1"/>
  <c r="H7" i="1" s="1"/>
  <c r="O7" i="1" l="1"/>
  <c r="P7" i="1" s="1"/>
  <c r="J7" i="1"/>
  <c r="F9" i="1"/>
  <c r="G8" i="1"/>
  <c r="H8" i="1" s="1"/>
  <c r="O8" i="1" l="1"/>
  <c r="P8" i="1" s="1"/>
  <c r="J8" i="1"/>
  <c r="F10" i="1"/>
  <c r="G9" i="1"/>
  <c r="H9" i="1" s="1"/>
  <c r="O9" i="1" l="1"/>
  <c r="P9" i="1" s="1"/>
  <c r="J9" i="1"/>
  <c r="F11" i="1"/>
  <c r="G10" i="1"/>
  <c r="H10" i="1" s="1"/>
  <c r="O10" i="1" l="1"/>
  <c r="P10" i="1" s="1"/>
  <c r="J10" i="1"/>
  <c r="F12" i="1"/>
  <c r="G11" i="1"/>
  <c r="H11" i="1" s="1"/>
  <c r="O11" i="1" l="1"/>
  <c r="P11" i="1" s="1"/>
  <c r="J11" i="1"/>
  <c r="F13" i="1"/>
  <c r="G12" i="1"/>
  <c r="H12" i="1" s="1"/>
  <c r="O12" i="1" l="1"/>
  <c r="P12" i="1" s="1"/>
  <c r="J12" i="1"/>
  <c r="F14" i="1"/>
  <c r="G13" i="1"/>
  <c r="H13" i="1" s="1"/>
  <c r="O13" i="1" l="1"/>
  <c r="P13" i="1" s="1"/>
  <c r="J13" i="1"/>
  <c r="F15" i="1"/>
  <c r="G14" i="1"/>
  <c r="H14" i="1" s="1"/>
  <c r="O14" i="1" l="1"/>
  <c r="P14" i="1" s="1"/>
  <c r="J14" i="1"/>
  <c r="F16" i="1"/>
  <c r="G15" i="1"/>
  <c r="H15" i="1" s="1"/>
  <c r="O15" i="1" l="1"/>
  <c r="P15" i="1" s="1"/>
  <c r="J15" i="1"/>
  <c r="F17" i="1"/>
  <c r="G16" i="1"/>
  <c r="H16" i="1" s="1"/>
  <c r="O16" i="1" l="1"/>
  <c r="P16" i="1" s="1"/>
  <c r="J16" i="1"/>
  <c r="F18" i="1"/>
  <c r="G17" i="1"/>
  <c r="H17" i="1" s="1"/>
  <c r="O17" i="1" l="1"/>
  <c r="P17" i="1" s="1"/>
  <c r="J17" i="1"/>
  <c r="F19" i="1"/>
  <c r="G18" i="1"/>
  <c r="H18" i="1" s="1"/>
  <c r="O18" i="1" l="1"/>
  <c r="P18" i="1" s="1"/>
  <c r="J18" i="1"/>
  <c r="F20" i="1"/>
  <c r="G19" i="1"/>
  <c r="H19" i="1" s="1"/>
  <c r="O19" i="1" l="1"/>
  <c r="P19" i="1" s="1"/>
  <c r="J19" i="1"/>
  <c r="F21" i="1"/>
  <c r="G20" i="1"/>
  <c r="H20" i="1" s="1"/>
  <c r="O20" i="1" l="1"/>
  <c r="P20" i="1" s="1"/>
  <c r="J20" i="1"/>
  <c r="F22" i="1"/>
  <c r="G21" i="1"/>
  <c r="H21" i="1" s="1"/>
  <c r="O21" i="1" l="1"/>
  <c r="P21" i="1" s="1"/>
  <c r="J21" i="1"/>
  <c r="F23" i="1"/>
  <c r="G22" i="1"/>
  <c r="H22" i="1" s="1"/>
  <c r="O22" i="1" l="1"/>
  <c r="P22" i="1" s="1"/>
  <c r="J22" i="1"/>
  <c r="J23" i="1" s="1"/>
  <c r="O23" i="1" l="1"/>
  <c r="P23" i="1" s="1"/>
  <c r="D6" i="1"/>
  <c r="C6" i="1"/>
  <c r="B6" i="1"/>
  <c r="D5" i="1"/>
  <c r="C5" i="1"/>
  <c r="B5" i="1"/>
  <c r="O24" i="1" l="1"/>
  <c r="P24" i="1" s="1"/>
  <c r="O25" i="1" l="1"/>
  <c r="P25" i="1" s="1"/>
  <c r="O26" i="1" l="1"/>
  <c r="P26" i="1" s="1"/>
  <c r="O27" i="1" l="1"/>
  <c r="P27" i="1" s="1"/>
  <c r="O28" i="1" l="1"/>
  <c r="P28" i="1" s="1"/>
  <c r="O29" i="1" l="1"/>
  <c r="P29" i="1" s="1"/>
  <c r="O30" i="1" l="1"/>
  <c r="P30" i="1" s="1"/>
  <c r="O31" i="1" l="1"/>
  <c r="P31" i="1" s="1"/>
  <c r="O32" i="1" l="1"/>
  <c r="P32" i="1" s="1"/>
  <c r="O33" i="1" l="1"/>
  <c r="P33" i="1" s="1"/>
  <c r="O34" i="1" l="1"/>
  <c r="P34" i="1" s="1"/>
  <c r="O35" i="1" l="1"/>
  <c r="P35" i="1" s="1"/>
  <c r="O36" i="1" l="1"/>
  <c r="P36" i="1" s="1"/>
  <c r="O37" i="1" l="1"/>
  <c r="P37" i="1" s="1"/>
  <c r="O38" i="1" l="1"/>
  <c r="P38" i="1" s="1"/>
  <c r="O39" i="1" l="1"/>
  <c r="P39" i="1" s="1"/>
  <c r="O40" i="1" l="1"/>
  <c r="P40" i="1" s="1"/>
  <c r="O42" i="1" l="1"/>
  <c r="P42" i="1" s="1"/>
  <c r="O41" i="1"/>
  <c r="P41" i="1" s="1"/>
</calcChain>
</file>

<file path=xl/sharedStrings.xml><?xml version="1.0" encoding="utf-8"?>
<sst xmlns="http://schemas.openxmlformats.org/spreadsheetml/2006/main" count="17" uniqueCount="9">
  <si>
    <t>Prescaler</t>
  </si>
  <si>
    <t>OCR</t>
  </si>
  <si>
    <t>Tick [s]</t>
  </si>
  <si>
    <t>CPU_F [Hz]</t>
  </si>
  <si>
    <t>TicksTo_ms</t>
  </si>
  <si>
    <t>Geschwindigkkeits Werte</t>
  </si>
  <si>
    <t>Max</t>
  </si>
  <si>
    <t>ms/Step</t>
  </si>
  <si>
    <t>IsrCnt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</si>
</sst>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D49" sqref="D49"/>
    </sheetView>
  </sheetViews>
  <sheetFormatPr baseColWidth="10" defaultColWidth="8.7265625" defaultRowHeight="14.5" x14ac:dyDescent="0.35"/>
  <cols>
    <col min="1" max="1" width="9.90625" bestFit="1" customWidth="1"/>
    <col min="2" max="2" width="11.81640625" bestFit="1" customWidth="1"/>
    <col min="3" max="5" width="8.81640625" bestFit="1" customWidth="1"/>
  </cols>
  <sheetData>
    <row r="1" spans="1:16" x14ac:dyDescent="0.35">
      <c r="A1" t="s">
        <v>3</v>
      </c>
      <c r="B1">
        <v>16000000</v>
      </c>
      <c r="C1">
        <v>16000000</v>
      </c>
      <c r="D1">
        <v>16000000</v>
      </c>
      <c r="F1" t="s">
        <v>5</v>
      </c>
      <c r="J1" t="s">
        <v>5</v>
      </c>
      <c r="N1" t="s">
        <v>5</v>
      </c>
    </row>
    <row r="2" spans="1:16" x14ac:dyDescent="0.35">
      <c r="A2" t="s">
        <v>0</v>
      </c>
      <c r="B2">
        <v>64</v>
      </c>
      <c r="C2">
        <v>64</v>
      </c>
      <c r="D2">
        <v>8</v>
      </c>
      <c r="F2" t="s">
        <v>6</v>
      </c>
      <c r="G2" t="s">
        <v>7</v>
      </c>
      <c r="H2" t="s">
        <v>8</v>
      </c>
      <c r="J2" t="s">
        <v>6</v>
      </c>
      <c r="K2" t="s">
        <v>7</v>
      </c>
      <c r="L2" t="s">
        <v>8</v>
      </c>
      <c r="N2" t="s">
        <v>6</v>
      </c>
      <c r="O2" t="s">
        <v>7</v>
      </c>
      <c r="P2" t="s">
        <v>8</v>
      </c>
    </row>
    <row r="3" spans="1:16" x14ac:dyDescent="0.35">
      <c r="A3" t="s">
        <v>1</v>
      </c>
      <c r="B3">
        <v>125</v>
      </c>
      <c r="C3">
        <v>250</v>
      </c>
      <c r="D3">
        <v>100</v>
      </c>
      <c r="F3">
        <v>20</v>
      </c>
      <c r="G3">
        <v>1</v>
      </c>
      <c r="H3">
        <f>ROUND( ((G3/$D$5)/1000), 0)</f>
        <v>20</v>
      </c>
      <c r="J3">
        <v>40</v>
      </c>
      <c r="K3">
        <v>1</v>
      </c>
      <c r="L3">
        <f>ROUND( ((K3/$D$5)/1000), 0)</f>
        <v>20</v>
      </c>
      <c r="N3">
        <v>0</v>
      </c>
      <c r="O3">
        <v>0</v>
      </c>
      <c r="P3">
        <f>ROUND( ((O3/$D$5)/1000), 0)</f>
        <v>0</v>
      </c>
    </row>
    <row r="4" spans="1:16" x14ac:dyDescent="0.35">
      <c r="F4">
        <f>F3-1</f>
        <v>19</v>
      </c>
      <c r="G4">
        <f>ROUND( ($F$3/F4), 2)</f>
        <v>1.05</v>
      </c>
      <c r="H4">
        <f t="shared" ref="H4:H23" si="0">ROUND( ((G4/$D$5)/1000), 0)</f>
        <v>21</v>
      </c>
      <c r="J4">
        <f>J3-1</f>
        <v>39</v>
      </c>
      <c r="K4">
        <f>ROUND( ($J$3/J4), 2)</f>
        <v>1.03</v>
      </c>
      <c r="L4">
        <f t="shared" ref="L4:L43" si="1">ROUND( ((K4/$D$5)/1000), 0)</f>
        <v>21</v>
      </c>
      <c r="N4">
        <f>N3+1</f>
        <v>1</v>
      </c>
      <c r="O4">
        <f>ROUND( ($J$3/N4), 2)</f>
        <v>40</v>
      </c>
      <c r="P4">
        <f t="shared" ref="P4:P43" si="2">ROUND( ((O4/$D$5)/1000), 0)</f>
        <v>800</v>
      </c>
    </row>
    <row r="5" spans="1:16" x14ac:dyDescent="0.35">
      <c r="A5" t="s">
        <v>2</v>
      </c>
      <c r="B5">
        <f>(1/(B1/B2))*B3</f>
        <v>5.0000000000000001E-4</v>
      </c>
      <c r="C5">
        <f>(1/(C1/C2))*C3</f>
        <v>1E-3</v>
      </c>
      <c r="D5">
        <f>(1/(D1/D2))*D3</f>
        <v>4.9999999999999996E-5</v>
      </c>
      <c r="F5">
        <f t="shared" ref="F5:F23" si="3">F4-1</f>
        <v>18</v>
      </c>
      <c r="G5">
        <f t="shared" ref="G5:G22" si="4">ROUND( ($F$3/F5), 2)</f>
        <v>1.1100000000000001</v>
      </c>
      <c r="H5">
        <f t="shared" si="0"/>
        <v>22</v>
      </c>
      <c r="J5">
        <f t="shared" ref="J5:J42" si="5">J4-1</f>
        <v>38</v>
      </c>
      <c r="K5">
        <f t="shared" ref="K5:K42" si="6">ROUND( ($J$3/J5), 2)</f>
        <v>1.05</v>
      </c>
      <c r="L5">
        <f t="shared" si="1"/>
        <v>21</v>
      </c>
      <c r="N5">
        <f t="shared" ref="N5:N43" si="7">N4+1</f>
        <v>2</v>
      </c>
      <c r="O5">
        <f t="shared" ref="O5:O43" si="8">ROUND( ($J$3/N5), 2)</f>
        <v>20</v>
      </c>
      <c r="P5">
        <f t="shared" si="2"/>
        <v>400</v>
      </c>
    </row>
    <row r="6" spans="1:16" x14ac:dyDescent="0.35">
      <c r="A6" t="s">
        <v>4</v>
      </c>
      <c r="B6">
        <f>0.001/B5</f>
        <v>2</v>
      </c>
      <c r="C6">
        <f>0.001/C5</f>
        <v>1</v>
      </c>
      <c r="D6">
        <f>0.001/D5</f>
        <v>20.000000000000004</v>
      </c>
      <c r="F6">
        <f t="shared" si="3"/>
        <v>17</v>
      </c>
      <c r="G6">
        <f t="shared" si="4"/>
        <v>1.18</v>
      </c>
      <c r="H6">
        <f t="shared" si="0"/>
        <v>24</v>
      </c>
      <c r="J6">
        <f t="shared" si="5"/>
        <v>37</v>
      </c>
      <c r="K6">
        <f t="shared" si="6"/>
        <v>1.08</v>
      </c>
      <c r="L6">
        <f t="shared" si="1"/>
        <v>22</v>
      </c>
      <c r="N6">
        <f t="shared" si="7"/>
        <v>3</v>
      </c>
      <c r="O6">
        <f t="shared" si="8"/>
        <v>13.33</v>
      </c>
      <c r="P6">
        <f t="shared" si="2"/>
        <v>267</v>
      </c>
    </row>
    <row r="7" spans="1:16" x14ac:dyDescent="0.35">
      <c r="F7">
        <f t="shared" si="3"/>
        <v>16</v>
      </c>
      <c r="G7">
        <f t="shared" si="4"/>
        <v>1.25</v>
      </c>
      <c r="H7">
        <f t="shared" si="0"/>
        <v>25</v>
      </c>
      <c r="J7">
        <f t="shared" si="5"/>
        <v>36</v>
      </c>
      <c r="K7">
        <f t="shared" si="6"/>
        <v>1.1100000000000001</v>
      </c>
      <c r="L7">
        <f t="shared" si="1"/>
        <v>22</v>
      </c>
      <c r="N7">
        <f t="shared" si="7"/>
        <v>4</v>
      </c>
      <c r="O7">
        <f t="shared" si="8"/>
        <v>10</v>
      </c>
      <c r="P7">
        <f t="shared" si="2"/>
        <v>200</v>
      </c>
    </row>
    <row r="8" spans="1:16" x14ac:dyDescent="0.35">
      <c r="F8">
        <f t="shared" si="3"/>
        <v>15</v>
      </c>
      <c r="G8">
        <f t="shared" si="4"/>
        <v>1.33</v>
      </c>
      <c r="H8">
        <f t="shared" si="0"/>
        <v>27</v>
      </c>
      <c r="J8">
        <f t="shared" si="5"/>
        <v>35</v>
      </c>
      <c r="K8">
        <f t="shared" si="6"/>
        <v>1.1399999999999999</v>
      </c>
      <c r="L8">
        <f t="shared" si="1"/>
        <v>23</v>
      </c>
      <c r="N8">
        <f t="shared" si="7"/>
        <v>5</v>
      </c>
      <c r="O8">
        <f t="shared" si="8"/>
        <v>8</v>
      </c>
      <c r="P8">
        <f t="shared" si="2"/>
        <v>160</v>
      </c>
    </row>
    <row r="9" spans="1:16" x14ac:dyDescent="0.35">
      <c r="F9">
        <f t="shared" si="3"/>
        <v>14</v>
      </c>
      <c r="G9">
        <f t="shared" si="4"/>
        <v>1.43</v>
      </c>
      <c r="H9">
        <f t="shared" si="0"/>
        <v>29</v>
      </c>
      <c r="J9">
        <f t="shared" si="5"/>
        <v>34</v>
      </c>
      <c r="K9">
        <f t="shared" si="6"/>
        <v>1.18</v>
      </c>
      <c r="L9">
        <f t="shared" si="1"/>
        <v>24</v>
      </c>
      <c r="N9">
        <f t="shared" si="7"/>
        <v>6</v>
      </c>
      <c r="O9">
        <f t="shared" si="8"/>
        <v>6.67</v>
      </c>
      <c r="P9">
        <f t="shared" si="2"/>
        <v>133</v>
      </c>
    </row>
    <row r="10" spans="1:16" x14ac:dyDescent="0.35">
      <c r="F10">
        <f t="shared" si="3"/>
        <v>13</v>
      </c>
      <c r="G10">
        <f t="shared" si="4"/>
        <v>1.54</v>
      </c>
      <c r="H10">
        <f t="shared" si="0"/>
        <v>31</v>
      </c>
      <c r="J10">
        <f t="shared" si="5"/>
        <v>33</v>
      </c>
      <c r="K10">
        <f t="shared" si="6"/>
        <v>1.21</v>
      </c>
      <c r="L10">
        <f t="shared" si="1"/>
        <v>24</v>
      </c>
      <c r="N10">
        <f t="shared" si="7"/>
        <v>7</v>
      </c>
      <c r="O10">
        <f t="shared" si="8"/>
        <v>5.71</v>
      </c>
      <c r="P10">
        <f t="shared" si="2"/>
        <v>114</v>
      </c>
    </row>
    <row r="11" spans="1:16" x14ac:dyDescent="0.35">
      <c r="F11">
        <f t="shared" si="3"/>
        <v>12</v>
      </c>
      <c r="G11">
        <f t="shared" si="4"/>
        <v>1.67</v>
      </c>
      <c r="H11">
        <f t="shared" si="0"/>
        <v>33</v>
      </c>
      <c r="J11">
        <f t="shared" si="5"/>
        <v>32</v>
      </c>
      <c r="K11">
        <f t="shared" si="6"/>
        <v>1.25</v>
      </c>
      <c r="L11">
        <f t="shared" si="1"/>
        <v>25</v>
      </c>
      <c r="N11">
        <f t="shared" si="7"/>
        <v>8</v>
      </c>
      <c r="O11">
        <f t="shared" si="8"/>
        <v>5</v>
      </c>
      <c r="P11">
        <f t="shared" si="2"/>
        <v>100</v>
      </c>
    </row>
    <row r="12" spans="1:16" x14ac:dyDescent="0.35">
      <c r="F12">
        <f t="shared" si="3"/>
        <v>11</v>
      </c>
      <c r="G12">
        <f t="shared" si="4"/>
        <v>1.82</v>
      </c>
      <c r="H12">
        <f t="shared" si="0"/>
        <v>36</v>
      </c>
      <c r="J12">
        <f t="shared" si="5"/>
        <v>31</v>
      </c>
      <c r="K12">
        <f t="shared" si="6"/>
        <v>1.29</v>
      </c>
      <c r="L12">
        <f t="shared" si="1"/>
        <v>26</v>
      </c>
      <c r="N12">
        <f t="shared" si="7"/>
        <v>9</v>
      </c>
      <c r="O12">
        <f t="shared" si="8"/>
        <v>4.4400000000000004</v>
      </c>
      <c r="P12">
        <f t="shared" si="2"/>
        <v>89</v>
      </c>
    </row>
    <row r="13" spans="1:16" x14ac:dyDescent="0.35">
      <c r="F13">
        <f t="shared" si="3"/>
        <v>10</v>
      </c>
      <c r="G13">
        <f t="shared" si="4"/>
        <v>2</v>
      </c>
      <c r="H13">
        <f t="shared" si="0"/>
        <v>40</v>
      </c>
      <c r="J13">
        <f t="shared" si="5"/>
        <v>30</v>
      </c>
      <c r="K13">
        <f t="shared" si="6"/>
        <v>1.33</v>
      </c>
      <c r="L13">
        <f t="shared" si="1"/>
        <v>27</v>
      </c>
      <c r="N13">
        <f t="shared" si="7"/>
        <v>10</v>
      </c>
      <c r="O13">
        <f t="shared" si="8"/>
        <v>4</v>
      </c>
      <c r="P13">
        <f t="shared" si="2"/>
        <v>80</v>
      </c>
    </row>
    <row r="14" spans="1:16" x14ac:dyDescent="0.35">
      <c r="F14">
        <f t="shared" si="3"/>
        <v>9</v>
      </c>
      <c r="G14">
        <f t="shared" si="4"/>
        <v>2.2200000000000002</v>
      </c>
      <c r="H14">
        <f t="shared" si="0"/>
        <v>44</v>
      </c>
      <c r="J14">
        <f t="shared" si="5"/>
        <v>29</v>
      </c>
      <c r="K14">
        <f t="shared" si="6"/>
        <v>1.38</v>
      </c>
      <c r="L14">
        <f t="shared" si="1"/>
        <v>28</v>
      </c>
      <c r="N14">
        <f t="shared" si="7"/>
        <v>11</v>
      </c>
      <c r="O14">
        <f t="shared" si="8"/>
        <v>3.64</v>
      </c>
      <c r="P14">
        <f t="shared" si="2"/>
        <v>73</v>
      </c>
    </row>
    <row r="15" spans="1:16" x14ac:dyDescent="0.35">
      <c r="F15">
        <f t="shared" si="3"/>
        <v>8</v>
      </c>
      <c r="G15">
        <f t="shared" si="4"/>
        <v>2.5</v>
      </c>
      <c r="H15">
        <f t="shared" si="0"/>
        <v>50</v>
      </c>
      <c r="J15">
        <f t="shared" si="5"/>
        <v>28</v>
      </c>
      <c r="K15">
        <f t="shared" si="6"/>
        <v>1.43</v>
      </c>
      <c r="L15">
        <f t="shared" si="1"/>
        <v>29</v>
      </c>
      <c r="N15">
        <f t="shared" si="7"/>
        <v>12</v>
      </c>
      <c r="O15">
        <f t="shared" si="8"/>
        <v>3.33</v>
      </c>
      <c r="P15">
        <f t="shared" si="2"/>
        <v>67</v>
      </c>
    </row>
    <row r="16" spans="1:16" x14ac:dyDescent="0.35">
      <c r="F16">
        <f t="shared" si="3"/>
        <v>7</v>
      </c>
      <c r="G16">
        <f t="shared" si="4"/>
        <v>2.86</v>
      </c>
      <c r="H16">
        <f t="shared" si="0"/>
        <v>57</v>
      </c>
      <c r="J16">
        <f t="shared" si="5"/>
        <v>27</v>
      </c>
      <c r="K16">
        <f t="shared" si="6"/>
        <v>1.48</v>
      </c>
      <c r="L16">
        <f t="shared" si="1"/>
        <v>30</v>
      </c>
      <c r="N16">
        <f t="shared" si="7"/>
        <v>13</v>
      </c>
      <c r="O16">
        <f t="shared" si="8"/>
        <v>3.08</v>
      </c>
      <c r="P16">
        <f t="shared" si="2"/>
        <v>62</v>
      </c>
    </row>
    <row r="17" spans="6:16" x14ac:dyDescent="0.35">
      <c r="F17">
        <f t="shared" si="3"/>
        <v>6</v>
      </c>
      <c r="G17">
        <f t="shared" si="4"/>
        <v>3.33</v>
      </c>
      <c r="H17">
        <f t="shared" si="0"/>
        <v>67</v>
      </c>
      <c r="J17">
        <f t="shared" si="5"/>
        <v>26</v>
      </c>
      <c r="K17">
        <f t="shared" si="6"/>
        <v>1.54</v>
      </c>
      <c r="L17">
        <f t="shared" si="1"/>
        <v>31</v>
      </c>
      <c r="N17">
        <f t="shared" si="7"/>
        <v>14</v>
      </c>
      <c r="O17">
        <f t="shared" si="8"/>
        <v>2.86</v>
      </c>
      <c r="P17">
        <f t="shared" si="2"/>
        <v>57</v>
      </c>
    </row>
    <row r="18" spans="6:16" x14ac:dyDescent="0.35">
      <c r="F18">
        <f t="shared" si="3"/>
        <v>5</v>
      </c>
      <c r="G18">
        <f t="shared" si="4"/>
        <v>4</v>
      </c>
      <c r="H18">
        <f t="shared" si="0"/>
        <v>80</v>
      </c>
      <c r="J18">
        <f t="shared" si="5"/>
        <v>25</v>
      </c>
      <c r="K18">
        <f t="shared" si="6"/>
        <v>1.6</v>
      </c>
      <c r="L18">
        <f t="shared" si="1"/>
        <v>32</v>
      </c>
      <c r="N18">
        <f t="shared" si="7"/>
        <v>15</v>
      </c>
      <c r="O18">
        <f t="shared" si="8"/>
        <v>2.67</v>
      </c>
      <c r="P18">
        <f t="shared" si="2"/>
        <v>53</v>
      </c>
    </row>
    <row r="19" spans="6:16" x14ac:dyDescent="0.35">
      <c r="F19">
        <f t="shared" si="3"/>
        <v>4</v>
      </c>
      <c r="G19">
        <f t="shared" si="4"/>
        <v>5</v>
      </c>
      <c r="H19">
        <f t="shared" si="0"/>
        <v>100</v>
      </c>
      <c r="J19">
        <f t="shared" si="5"/>
        <v>24</v>
      </c>
      <c r="K19">
        <f t="shared" si="6"/>
        <v>1.67</v>
      </c>
      <c r="L19">
        <f t="shared" si="1"/>
        <v>33</v>
      </c>
      <c r="N19">
        <f t="shared" si="7"/>
        <v>16</v>
      </c>
      <c r="O19">
        <f t="shared" si="8"/>
        <v>2.5</v>
      </c>
      <c r="P19">
        <f t="shared" si="2"/>
        <v>50</v>
      </c>
    </row>
    <row r="20" spans="6:16" x14ac:dyDescent="0.35">
      <c r="F20">
        <f t="shared" si="3"/>
        <v>3</v>
      </c>
      <c r="G20">
        <f t="shared" si="4"/>
        <v>6.67</v>
      </c>
      <c r="H20">
        <f t="shared" si="0"/>
        <v>133</v>
      </c>
      <c r="J20">
        <f t="shared" si="5"/>
        <v>23</v>
      </c>
      <c r="K20">
        <f t="shared" si="6"/>
        <v>1.74</v>
      </c>
      <c r="L20">
        <f t="shared" si="1"/>
        <v>35</v>
      </c>
      <c r="N20">
        <f t="shared" si="7"/>
        <v>17</v>
      </c>
      <c r="O20">
        <f t="shared" si="8"/>
        <v>2.35</v>
      </c>
      <c r="P20">
        <f t="shared" si="2"/>
        <v>47</v>
      </c>
    </row>
    <row r="21" spans="6:16" x14ac:dyDescent="0.35">
      <c r="F21">
        <f t="shared" si="3"/>
        <v>2</v>
      </c>
      <c r="G21">
        <f t="shared" si="4"/>
        <v>10</v>
      </c>
      <c r="H21">
        <f t="shared" si="0"/>
        <v>200</v>
      </c>
      <c r="J21">
        <f t="shared" si="5"/>
        <v>22</v>
      </c>
      <c r="K21">
        <f t="shared" si="6"/>
        <v>1.82</v>
      </c>
      <c r="L21">
        <f t="shared" si="1"/>
        <v>36</v>
      </c>
      <c r="N21">
        <f t="shared" si="7"/>
        <v>18</v>
      </c>
      <c r="O21">
        <f t="shared" si="8"/>
        <v>2.2200000000000002</v>
      </c>
      <c r="P21">
        <f t="shared" si="2"/>
        <v>44</v>
      </c>
    </row>
    <row r="22" spans="6:16" x14ac:dyDescent="0.35">
      <c r="F22">
        <f t="shared" si="3"/>
        <v>1</v>
      </c>
      <c r="G22">
        <f t="shared" si="4"/>
        <v>20</v>
      </c>
      <c r="H22">
        <f t="shared" si="0"/>
        <v>400</v>
      </c>
      <c r="J22">
        <f t="shared" si="5"/>
        <v>21</v>
      </c>
      <c r="K22">
        <f t="shared" si="6"/>
        <v>1.9</v>
      </c>
      <c r="L22">
        <f t="shared" si="1"/>
        <v>38</v>
      </c>
      <c r="N22">
        <f t="shared" si="7"/>
        <v>19</v>
      </c>
      <c r="O22">
        <f t="shared" si="8"/>
        <v>2.11</v>
      </c>
      <c r="P22">
        <f t="shared" si="2"/>
        <v>42</v>
      </c>
    </row>
    <row r="23" spans="6:16" x14ac:dyDescent="0.35">
      <c r="F23">
        <f t="shared" si="3"/>
        <v>0</v>
      </c>
      <c r="G23">
        <v>0</v>
      </c>
      <c r="H23">
        <f t="shared" si="0"/>
        <v>0</v>
      </c>
      <c r="J23">
        <f t="shared" si="5"/>
        <v>20</v>
      </c>
      <c r="K23">
        <f t="shared" si="6"/>
        <v>2</v>
      </c>
      <c r="L23">
        <f t="shared" si="1"/>
        <v>40</v>
      </c>
      <c r="N23">
        <f t="shared" si="7"/>
        <v>20</v>
      </c>
      <c r="O23">
        <f t="shared" si="8"/>
        <v>2</v>
      </c>
      <c r="P23">
        <f t="shared" si="2"/>
        <v>40</v>
      </c>
    </row>
    <row r="24" spans="6:16" x14ac:dyDescent="0.35">
      <c r="J24">
        <f t="shared" si="5"/>
        <v>19</v>
      </c>
      <c r="K24">
        <f t="shared" si="6"/>
        <v>2.11</v>
      </c>
      <c r="L24">
        <f t="shared" si="1"/>
        <v>42</v>
      </c>
      <c r="N24">
        <f t="shared" si="7"/>
        <v>21</v>
      </c>
      <c r="O24">
        <f t="shared" si="8"/>
        <v>1.9</v>
      </c>
      <c r="P24">
        <f t="shared" si="2"/>
        <v>38</v>
      </c>
    </row>
    <row r="25" spans="6:16" x14ac:dyDescent="0.35">
      <c r="J25">
        <f t="shared" si="5"/>
        <v>18</v>
      </c>
      <c r="K25">
        <f t="shared" si="6"/>
        <v>2.2200000000000002</v>
      </c>
      <c r="L25">
        <f t="shared" si="1"/>
        <v>44</v>
      </c>
      <c r="N25">
        <f t="shared" si="7"/>
        <v>22</v>
      </c>
      <c r="O25">
        <f t="shared" si="8"/>
        <v>1.82</v>
      </c>
      <c r="P25">
        <f t="shared" si="2"/>
        <v>36</v>
      </c>
    </row>
    <row r="26" spans="6:16" x14ac:dyDescent="0.35">
      <c r="J26">
        <f t="shared" si="5"/>
        <v>17</v>
      </c>
      <c r="K26">
        <f t="shared" si="6"/>
        <v>2.35</v>
      </c>
      <c r="L26">
        <f t="shared" si="1"/>
        <v>47</v>
      </c>
      <c r="N26">
        <f t="shared" si="7"/>
        <v>23</v>
      </c>
      <c r="O26">
        <f t="shared" si="8"/>
        <v>1.74</v>
      </c>
      <c r="P26">
        <f t="shared" si="2"/>
        <v>35</v>
      </c>
    </row>
    <row r="27" spans="6:16" x14ac:dyDescent="0.35">
      <c r="J27">
        <f t="shared" si="5"/>
        <v>16</v>
      </c>
      <c r="K27">
        <f t="shared" si="6"/>
        <v>2.5</v>
      </c>
      <c r="L27">
        <f t="shared" si="1"/>
        <v>50</v>
      </c>
      <c r="N27">
        <f t="shared" si="7"/>
        <v>24</v>
      </c>
      <c r="O27">
        <f t="shared" si="8"/>
        <v>1.67</v>
      </c>
      <c r="P27">
        <f t="shared" si="2"/>
        <v>33</v>
      </c>
    </row>
    <row r="28" spans="6:16" x14ac:dyDescent="0.35">
      <c r="J28">
        <f t="shared" si="5"/>
        <v>15</v>
      </c>
      <c r="K28">
        <f t="shared" si="6"/>
        <v>2.67</v>
      </c>
      <c r="L28">
        <f t="shared" si="1"/>
        <v>53</v>
      </c>
      <c r="N28">
        <f t="shared" si="7"/>
        <v>25</v>
      </c>
      <c r="O28">
        <f t="shared" si="8"/>
        <v>1.6</v>
      </c>
      <c r="P28">
        <f t="shared" si="2"/>
        <v>32</v>
      </c>
    </row>
    <row r="29" spans="6:16" x14ac:dyDescent="0.35">
      <c r="J29">
        <f t="shared" si="5"/>
        <v>14</v>
      </c>
      <c r="K29">
        <f t="shared" si="6"/>
        <v>2.86</v>
      </c>
      <c r="L29">
        <f t="shared" si="1"/>
        <v>57</v>
      </c>
      <c r="N29">
        <f t="shared" si="7"/>
        <v>26</v>
      </c>
      <c r="O29">
        <f t="shared" si="8"/>
        <v>1.54</v>
      </c>
      <c r="P29">
        <f t="shared" si="2"/>
        <v>31</v>
      </c>
    </row>
    <row r="30" spans="6:16" x14ac:dyDescent="0.35">
      <c r="J30">
        <f t="shared" si="5"/>
        <v>13</v>
      </c>
      <c r="K30">
        <f t="shared" si="6"/>
        <v>3.08</v>
      </c>
      <c r="L30">
        <f t="shared" si="1"/>
        <v>62</v>
      </c>
      <c r="N30">
        <f t="shared" si="7"/>
        <v>27</v>
      </c>
      <c r="O30">
        <f t="shared" si="8"/>
        <v>1.48</v>
      </c>
      <c r="P30">
        <f t="shared" si="2"/>
        <v>30</v>
      </c>
    </row>
    <row r="31" spans="6:16" x14ac:dyDescent="0.35">
      <c r="J31">
        <f t="shared" si="5"/>
        <v>12</v>
      </c>
      <c r="K31">
        <f t="shared" si="6"/>
        <v>3.33</v>
      </c>
      <c r="L31">
        <f t="shared" si="1"/>
        <v>67</v>
      </c>
      <c r="N31">
        <f t="shared" si="7"/>
        <v>28</v>
      </c>
      <c r="O31">
        <f t="shared" si="8"/>
        <v>1.43</v>
      </c>
      <c r="P31">
        <f t="shared" si="2"/>
        <v>29</v>
      </c>
    </row>
    <row r="32" spans="6:16" x14ac:dyDescent="0.35">
      <c r="J32">
        <f t="shared" si="5"/>
        <v>11</v>
      </c>
      <c r="K32">
        <f t="shared" si="6"/>
        <v>3.64</v>
      </c>
      <c r="L32">
        <f t="shared" si="1"/>
        <v>73</v>
      </c>
      <c r="N32">
        <f t="shared" si="7"/>
        <v>29</v>
      </c>
      <c r="O32">
        <f t="shared" si="8"/>
        <v>1.38</v>
      </c>
      <c r="P32">
        <f t="shared" si="2"/>
        <v>28</v>
      </c>
    </row>
    <row r="33" spans="10:16" x14ac:dyDescent="0.35">
      <c r="J33">
        <f t="shared" si="5"/>
        <v>10</v>
      </c>
      <c r="K33">
        <f t="shared" si="6"/>
        <v>4</v>
      </c>
      <c r="L33">
        <f t="shared" si="1"/>
        <v>80</v>
      </c>
      <c r="N33">
        <f t="shared" si="7"/>
        <v>30</v>
      </c>
      <c r="O33">
        <f t="shared" si="8"/>
        <v>1.33</v>
      </c>
      <c r="P33">
        <f t="shared" si="2"/>
        <v>27</v>
      </c>
    </row>
    <row r="34" spans="10:16" x14ac:dyDescent="0.35">
      <c r="J34">
        <f t="shared" si="5"/>
        <v>9</v>
      </c>
      <c r="K34">
        <f t="shared" si="6"/>
        <v>4.4400000000000004</v>
      </c>
      <c r="L34">
        <f t="shared" si="1"/>
        <v>89</v>
      </c>
      <c r="N34">
        <f t="shared" si="7"/>
        <v>31</v>
      </c>
      <c r="O34">
        <f t="shared" si="8"/>
        <v>1.29</v>
      </c>
      <c r="P34">
        <f t="shared" si="2"/>
        <v>26</v>
      </c>
    </row>
    <row r="35" spans="10:16" x14ac:dyDescent="0.35">
      <c r="J35">
        <f t="shared" si="5"/>
        <v>8</v>
      </c>
      <c r="K35">
        <f t="shared" si="6"/>
        <v>5</v>
      </c>
      <c r="L35">
        <f t="shared" si="1"/>
        <v>100</v>
      </c>
      <c r="N35">
        <f t="shared" si="7"/>
        <v>32</v>
      </c>
      <c r="O35">
        <f t="shared" si="8"/>
        <v>1.25</v>
      </c>
      <c r="P35">
        <f t="shared" si="2"/>
        <v>25</v>
      </c>
    </row>
    <row r="36" spans="10:16" x14ac:dyDescent="0.35">
      <c r="J36">
        <f t="shared" si="5"/>
        <v>7</v>
      </c>
      <c r="K36">
        <f t="shared" si="6"/>
        <v>5.71</v>
      </c>
      <c r="L36">
        <f t="shared" si="1"/>
        <v>114</v>
      </c>
      <c r="N36">
        <f t="shared" si="7"/>
        <v>33</v>
      </c>
      <c r="O36">
        <f t="shared" si="8"/>
        <v>1.21</v>
      </c>
      <c r="P36">
        <f t="shared" si="2"/>
        <v>24</v>
      </c>
    </row>
    <row r="37" spans="10:16" x14ac:dyDescent="0.35">
      <c r="J37">
        <f t="shared" si="5"/>
        <v>6</v>
      </c>
      <c r="K37">
        <f t="shared" si="6"/>
        <v>6.67</v>
      </c>
      <c r="L37">
        <f t="shared" si="1"/>
        <v>133</v>
      </c>
      <c r="N37">
        <f t="shared" si="7"/>
        <v>34</v>
      </c>
      <c r="O37">
        <f t="shared" si="8"/>
        <v>1.18</v>
      </c>
      <c r="P37">
        <f t="shared" si="2"/>
        <v>24</v>
      </c>
    </row>
    <row r="38" spans="10:16" x14ac:dyDescent="0.35">
      <c r="J38">
        <f t="shared" si="5"/>
        <v>5</v>
      </c>
      <c r="K38">
        <f t="shared" si="6"/>
        <v>8</v>
      </c>
      <c r="L38">
        <f t="shared" si="1"/>
        <v>160</v>
      </c>
      <c r="N38">
        <f t="shared" si="7"/>
        <v>35</v>
      </c>
      <c r="O38">
        <f t="shared" si="8"/>
        <v>1.1399999999999999</v>
      </c>
      <c r="P38">
        <f t="shared" si="2"/>
        <v>23</v>
      </c>
    </row>
    <row r="39" spans="10:16" x14ac:dyDescent="0.35">
      <c r="J39">
        <f t="shared" si="5"/>
        <v>4</v>
      </c>
      <c r="K39">
        <f t="shared" si="6"/>
        <v>10</v>
      </c>
      <c r="L39">
        <f t="shared" si="1"/>
        <v>200</v>
      </c>
      <c r="N39">
        <f t="shared" si="7"/>
        <v>36</v>
      </c>
      <c r="O39">
        <f t="shared" si="8"/>
        <v>1.1100000000000001</v>
      </c>
      <c r="P39">
        <f t="shared" si="2"/>
        <v>22</v>
      </c>
    </row>
    <row r="40" spans="10:16" x14ac:dyDescent="0.35">
      <c r="J40">
        <f t="shared" si="5"/>
        <v>3</v>
      </c>
      <c r="K40">
        <f t="shared" si="6"/>
        <v>13.33</v>
      </c>
      <c r="L40">
        <f t="shared" si="1"/>
        <v>267</v>
      </c>
      <c r="N40">
        <f t="shared" si="7"/>
        <v>37</v>
      </c>
      <c r="O40">
        <f t="shared" si="8"/>
        <v>1.08</v>
      </c>
      <c r="P40">
        <f t="shared" si="2"/>
        <v>22</v>
      </c>
    </row>
    <row r="41" spans="10:16" x14ac:dyDescent="0.35">
      <c r="J41">
        <f t="shared" si="5"/>
        <v>2</v>
      </c>
      <c r="K41">
        <f t="shared" si="6"/>
        <v>20</v>
      </c>
      <c r="L41">
        <f t="shared" si="1"/>
        <v>400</v>
      </c>
      <c r="N41">
        <f t="shared" si="7"/>
        <v>38</v>
      </c>
      <c r="O41">
        <f t="shared" si="8"/>
        <v>1.05</v>
      </c>
      <c r="P41">
        <f t="shared" si="2"/>
        <v>21</v>
      </c>
    </row>
    <row r="42" spans="10:16" x14ac:dyDescent="0.35">
      <c r="J42">
        <f t="shared" si="5"/>
        <v>1</v>
      </c>
      <c r="K42">
        <f t="shared" si="6"/>
        <v>40</v>
      </c>
      <c r="L42">
        <f t="shared" si="1"/>
        <v>800</v>
      </c>
      <c r="N42">
        <f t="shared" si="7"/>
        <v>39</v>
      </c>
      <c r="O42">
        <f t="shared" si="8"/>
        <v>1.03</v>
      </c>
      <c r="P42">
        <f t="shared" si="2"/>
        <v>21</v>
      </c>
    </row>
    <row r="43" spans="10:16" x14ac:dyDescent="0.35">
      <c r="J43">
        <v>0</v>
      </c>
      <c r="K43">
        <v>0</v>
      </c>
      <c r="L43">
        <f t="shared" si="1"/>
        <v>0</v>
      </c>
      <c r="N43">
        <f t="shared" si="7"/>
        <v>40</v>
      </c>
      <c r="O43">
        <f t="shared" si="8"/>
        <v>1</v>
      </c>
      <c r="P43">
        <f t="shared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2015-06-05T18:19:34Z</dcterms:created>
  <dcterms:modified xsi:type="dcterms:W3CDTF">2021-04-13T20:10:29Z</dcterms:modified>
</cp:coreProperties>
</file>