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engu\OneDrive\Desktop\Console\"/>
    </mc:Choice>
  </mc:AlternateContent>
  <xr:revisionPtr revIDLastSave="0" documentId="13_ncr:1_{A053965A-5254-4C5E-80AF-1002F235346C}" xr6:coauthVersionLast="47" xr6:coauthVersionMax="47" xr10:uidLastSave="{00000000-0000-0000-0000-000000000000}"/>
  <bookViews>
    <workbookView xWindow="2235" yWindow="3345" windowWidth="21600" windowHeight="1152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I18" i="1" s="1"/>
  <c r="J16" i="1"/>
  <c r="I17" i="1" s="1"/>
  <c r="K16" i="1"/>
  <c r="K17" i="1" s="1"/>
  <c r="I16" i="1"/>
</calcChain>
</file>

<file path=xl/sharedStrings.xml><?xml version="1.0" encoding="utf-8"?>
<sst xmlns="http://schemas.openxmlformats.org/spreadsheetml/2006/main" count="257" uniqueCount="205">
  <si>
    <t>This console is going to use and integrate several custom components in order to render and process graphics/game updates/and more.</t>
  </si>
  <si>
    <t>The console should be able to use at minimum two (2) controllers at all times (unless the game does not have co-op support)</t>
  </si>
  <si>
    <t>The console should be able to use various audo playback methods to do audio</t>
  </si>
  <si>
    <t>The display size of the console is going to be 800x600</t>
  </si>
  <si>
    <t>The resolution size of the console is going to be 400x300</t>
  </si>
  <si>
    <t>Processor</t>
  </si>
  <si>
    <t>16-bit processor with the ability to perform floating-point operations as well as negative number operations via various flags/encoding algorithms</t>
  </si>
  <si>
    <t>The processor should be able to run any game (developed for the console) optimally with 8 general purpose registers</t>
  </si>
  <si>
    <t>Registers</t>
  </si>
  <si>
    <t>Alias</t>
  </si>
  <si>
    <t>Internal Name</t>
  </si>
  <si>
    <t>Usage</t>
  </si>
  <si>
    <t>r0</t>
  </si>
  <si>
    <t>r1</t>
  </si>
  <si>
    <t>r2</t>
  </si>
  <si>
    <t>r3</t>
  </si>
  <si>
    <t>r4</t>
  </si>
  <si>
    <t>General Purpose</t>
  </si>
  <si>
    <t>Carry Register</t>
  </si>
  <si>
    <t>r5</t>
  </si>
  <si>
    <t>Flag Register</t>
  </si>
  <si>
    <t>r6</t>
  </si>
  <si>
    <t>r7</t>
  </si>
  <si>
    <t>r8</t>
  </si>
  <si>
    <t>r9</t>
  </si>
  <si>
    <t>r10</t>
  </si>
  <si>
    <t>Memory Pointer Register</t>
  </si>
  <si>
    <t>r11</t>
  </si>
  <si>
    <t>Program Counter Register</t>
  </si>
  <si>
    <t>r12</t>
  </si>
  <si>
    <t>Stack Pointer Register</t>
  </si>
  <si>
    <t>r13</t>
  </si>
  <si>
    <t>Video Memory Pointer Register</t>
  </si>
  <si>
    <t>r14</t>
  </si>
  <si>
    <t>Port Pointer Register</t>
  </si>
  <si>
    <t>RAX</t>
  </si>
  <si>
    <t>RBX</t>
  </si>
  <si>
    <t>RCX</t>
  </si>
  <si>
    <t>RDX</t>
  </si>
  <si>
    <t>REX</t>
  </si>
  <si>
    <t>RFX</t>
  </si>
  <si>
    <t>RGX</t>
  </si>
  <si>
    <t>RIX</t>
  </si>
  <si>
    <t>RSX</t>
  </si>
  <si>
    <t>RTX</t>
  </si>
  <si>
    <t>RMX</t>
  </si>
  <si>
    <t>RRX</t>
  </si>
  <si>
    <t>RVX</t>
  </si>
  <si>
    <t>RPX</t>
  </si>
  <si>
    <t>Memory</t>
  </si>
  <si>
    <t>Memory Map</t>
  </si>
  <si>
    <t>LB</t>
  </si>
  <si>
    <t>UB</t>
  </si>
  <si>
    <t>All values will be stored in memory as BYTES (8-bits)</t>
  </si>
  <si>
    <t>All values will be stored in little endian</t>
  </si>
  <si>
    <t>Data</t>
  </si>
  <si>
    <t>Program</t>
  </si>
  <si>
    <t>Stack</t>
  </si>
  <si>
    <t>Video</t>
  </si>
  <si>
    <t>65536 bytes</t>
  </si>
  <si>
    <t>per section of memory</t>
  </si>
  <si>
    <t>r16</t>
  </si>
  <si>
    <t>r15</t>
  </si>
  <si>
    <t>RHX</t>
  </si>
  <si>
    <t>RLX</t>
  </si>
  <si>
    <t>HI Opcode</t>
  </si>
  <si>
    <t>LO Opcode</t>
  </si>
  <si>
    <t>RKX</t>
  </si>
  <si>
    <t>JMP</t>
  </si>
  <si>
    <t>STR</t>
  </si>
  <si>
    <t>RD</t>
  </si>
  <si>
    <t>HLT</t>
  </si>
  <si>
    <t>MOV</t>
  </si>
  <si>
    <t>ADD</t>
  </si>
  <si>
    <t>SUB</t>
  </si>
  <si>
    <t>DIV</t>
  </si>
  <si>
    <t>MUL</t>
  </si>
  <si>
    <t>XOR</t>
  </si>
  <si>
    <t>OR</t>
  </si>
  <si>
    <t>AND</t>
  </si>
  <si>
    <t>JZ</t>
  </si>
  <si>
    <t>JC</t>
  </si>
  <si>
    <t>JNZ</t>
  </si>
  <si>
    <t>JNC</t>
  </si>
  <si>
    <t>⇒</t>
  </si>
  <si>
    <t>Store a value into memory (24-bit opcode)</t>
  </si>
  <si>
    <t>0x1RAAAA</t>
  </si>
  <si>
    <t>Read a value from memory (24-bit opcode)</t>
  </si>
  <si>
    <t>0x2RAAAA</t>
  </si>
  <si>
    <t>0x30</t>
  </si>
  <si>
    <t>Halt the current process (8-bit opcode)</t>
  </si>
  <si>
    <t>0x50RR</t>
  </si>
  <si>
    <t>0x60RR</t>
  </si>
  <si>
    <t>0x80RR</t>
  </si>
  <si>
    <t>0x90RR</t>
  </si>
  <si>
    <t>0xA0RR</t>
  </si>
  <si>
    <t>0xB0AAAA</t>
  </si>
  <si>
    <t>Jump to a given address (24-bit opcode)</t>
  </si>
  <si>
    <t>Jump to a given address if the flag register is ZERO (24-bit opcode)</t>
  </si>
  <si>
    <t>Jump to a given address if the flag register is not ZERO (24-bit opcode)</t>
  </si>
  <si>
    <t>Jump to a given address if the carry register is LOW (24-bit opcode)</t>
  </si>
  <si>
    <t>Jump to a given address if the carry register is HIGH (24-bit opcode)</t>
  </si>
  <si>
    <t>Bitwise AND two register values together (store in register one) (16-bit opcode)</t>
  </si>
  <si>
    <t>Bitwise OR two register values together (store in register one) (16-bit opcode)</t>
  </si>
  <si>
    <t>Bitwise XOR two register values together (store in register one) (16-bit opcode)</t>
  </si>
  <si>
    <t>Subtract two register values from each other (store in register one) (16-bit opcode)</t>
  </si>
  <si>
    <t>Add two register values together (store in register one) (16-bit opcode)</t>
  </si>
  <si>
    <t>0xC0AAAA</t>
  </si>
  <si>
    <t>0xD0AAAA</t>
  </si>
  <si>
    <t>0xE0AAAA</t>
  </si>
  <si>
    <t>0xF0AAAA</t>
  </si>
  <si>
    <t>Load Immediate Value into register (24-bit opcode)</t>
  </si>
  <si>
    <t>LRV</t>
  </si>
  <si>
    <t>0x7RNNNN</t>
  </si>
  <si>
    <t>0x40RR</t>
  </si>
  <si>
    <t>Move a register value into another register value (16-bit opcode)</t>
  </si>
  <si>
    <t>v Instructions v</t>
  </si>
  <si>
    <t>PSH</t>
  </si>
  <si>
    <t>POP</t>
  </si>
  <si>
    <t>0x51RR</t>
  </si>
  <si>
    <t>Multiply two register values together (store in register one) (16-bit opcode)</t>
  </si>
  <si>
    <t>0x61RR</t>
  </si>
  <si>
    <t>Divide two register values from each other (store in register one) (16-bit opcode)</t>
  </si>
  <si>
    <t>0x310R</t>
  </si>
  <si>
    <t>RDP</t>
  </si>
  <si>
    <t>Read port (16-bit opcode)</t>
  </si>
  <si>
    <t>WTP</t>
  </si>
  <si>
    <t>Write Port (16-bit opcode)</t>
  </si>
  <si>
    <t>0x410R</t>
  </si>
  <si>
    <t>0x420R</t>
  </si>
  <si>
    <t>Push a register value onto the stack (16-bit opcode)</t>
  </si>
  <si>
    <t>Pop a register value onto the stack (16-bit opcode)</t>
  </si>
  <si>
    <t>0x320R</t>
  </si>
  <si>
    <t>0x33VVVV</t>
  </si>
  <si>
    <t>WRVP</t>
  </si>
  <si>
    <t>Write Real Value to Port (24-bit opcode)</t>
  </si>
  <si>
    <t>0x520RVVVV</t>
  </si>
  <si>
    <t>MRV</t>
  </si>
  <si>
    <t>Multiply real value (store in register) (32-bit opcode)</t>
  </si>
  <si>
    <t>0x530RVVVV</t>
  </si>
  <si>
    <t>ARV</t>
  </si>
  <si>
    <t>Add real value (store in register) (32-bit opcode)</t>
  </si>
  <si>
    <t>0x620RVVVV</t>
  </si>
  <si>
    <t>SRV</t>
  </si>
  <si>
    <t>Subtract real value (store in register) (32-bit opcode)</t>
  </si>
  <si>
    <t>0x630RVVVV</t>
  </si>
  <si>
    <t>DRV</t>
  </si>
  <si>
    <t>Divide real value (store in register) (32-bit opcode)</t>
  </si>
  <si>
    <t>0xA1RR</t>
  </si>
  <si>
    <t>CMPR</t>
  </si>
  <si>
    <t>0xA20RVVVV</t>
  </si>
  <si>
    <t>CMPV</t>
  </si>
  <si>
    <t>Compare real Value (with register) (32-bit opcode)</t>
  </si>
  <si>
    <t>Compare registers (32-bit opcode)</t>
  </si>
  <si>
    <t>CMPA</t>
  </si>
  <si>
    <t>Compare Address (with register) (32-bit opcode)</t>
  </si>
  <si>
    <t>0xB1AAAA</t>
  </si>
  <si>
    <t>0xB2AAAA</t>
  </si>
  <si>
    <t>JG</t>
  </si>
  <si>
    <t>Jump if Greater than (24-bit opcode)</t>
  </si>
  <si>
    <t>JGE</t>
  </si>
  <si>
    <t>Jump if Greater than or Equal to (24-bit opcode)</t>
  </si>
  <si>
    <t>0xB3AAAA</t>
  </si>
  <si>
    <t>JL</t>
  </si>
  <si>
    <t>Jump if Less than (24-bit opcode)</t>
  </si>
  <si>
    <t>0xB4AAAA</t>
  </si>
  <si>
    <t>JLE</t>
  </si>
  <si>
    <t>Jump if Less than or Equal to (24-bit opcode)</t>
  </si>
  <si>
    <t>0xB5AAAA</t>
  </si>
  <si>
    <t>JEQ</t>
  </si>
  <si>
    <t>Jump if Equal to (24-bit opcode)</t>
  </si>
  <si>
    <t>0xB6AAAA</t>
  </si>
  <si>
    <t>JNE</t>
  </si>
  <si>
    <t>Jump if Not Equal to (24-bit opcode)</t>
  </si>
  <si>
    <t>0x810RVVVV</t>
  </si>
  <si>
    <t>XRV</t>
  </si>
  <si>
    <t>0x820RAAAA</t>
  </si>
  <si>
    <t>XRA</t>
  </si>
  <si>
    <t>Bitwise XoR Address (32-bit opcode)</t>
  </si>
  <si>
    <t>Bitwise Xor Real Value (32-bit opcode)</t>
  </si>
  <si>
    <t>0x910RVVVV</t>
  </si>
  <si>
    <t>ORV</t>
  </si>
  <si>
    <t>Bitwise OR real Value (32-bit opcode)</t>
  </si>
  <si>
    <t>0x920RAAAA</t>
  </si>
  <si>
    <t>ORA</t>
  </si>
  <si>
    <t>Bitwise OR Address (32-bit opcode)</t>
  </si>
  <si>
    <t>ANDV</t>
  </si>
  <si>
    <t>Bitwise AND real Value (32-bit opcode)</t>
  </si>
  <si>
    <t>ANDA</t>
  </si>
  <si>
    <t>Bitwise AND Address (32-bit opcode)</t>
  </si>
  <si>
    <t>0x540RAAAA</t>
  </si>
  <si>
    <t>ADA</t>
  </si>
  <si>
    <t>ADd Address (32-bit opcode)</t>
  </si>
  <si>
    <t>0x550RAAAA</t>
  </si>
  <si>
    <t>MLA</t>
  </si>
  <si>
    <t>MuLtiply Address (32-bit opcode)</t>
  </si>
  <si>
    <t>0x640RAAAA</t>
  </si>
  <si>
    <t>SBA</t>
  </si>
  <si>
    <t>SuBtract Address (32-bit opcode)</t>
  </si>
  <si>
    <t>0x650RAAAA</t>
  </si>
  <si>
    <t>DVA</t>
  </si>
  <si>
    <t>DiVide Address (32-bit opcode)</t>
  </si>
  <si>
    <t>0xA30RAAAA</t>
  </si>
  <si>
    <t>0xA40RVVVV</t>
  </si>
  <si>
    <t>0xA50RAAAA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</si>
</sst>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85"/>
  <sheetViews>
    <sheetView tabSelected="1" topLeftCell="A35" workbookViewId="0">
      <selection activeCell="G40" sqref="G40"/>
    </sheetView>
  </sheetViews>
  <sheetFormatPr defaultRowHeight="15" x14ac:dyDescent="0.25"/>
  <cols>
    <col min="2" max="2" width="14.7109375" customWidth="1"/>
    <col min="3" max="3" width="16.140625" customWidth="1"/>
    <col min="8" max="8" width="9.140625" customWidth="1"/>
    <col min="12" max="12" width="9.140625" customWidth="1"/>
  </cols>
  <sheetData>
    <row r="2" spans="2:24" x14ac:dyDescent="0.25">
      <c r="B2" t="s">
        <v>0</v>
      </c>
    </row>
    <row r="3" spans="2:24" x14ac:dyDescent="0.25">
      <c r="B3" t="s">
        <v>1</v>
      </c>
    </row>
    <row r="4" spans="2:24" x14ac:dyDescent="0.25">
      <c r="B4" t="s">
        <v>2</v>
      </c>
    </row>
    <row r="6" spans="2:24" x14ac:dyDescent="0.25">
      <c r="B6" t="s">
        <v>3</v>
      </c>
    </row>
    <row r="7" spans="2:24" x14ac:dyDescent="0.25">
      <c r="B7" t="s">
        <v>4</v>
      </c>
    </row>
    <row r="9" spans="2:24" x14ac:dyDescent="0.2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x14ac:dyDescent="0.25">
      <c r="B10" t="s">
        <v>6</v>
      </c>
    </row>
    <row r="11" spans="2:24" x14ac:dyDescent="0.25">
      <c r="B11" t="s">
        <v>7</v>
      </c>
    </row>
    <row r="12" spans="2:24" x14ac:dyDescent="0.25">
      <c r="B12" s="5" t="s">
        <v>8</v>
      </c>
      <c r="C12" s="5"/>
      <c r="D12" s="5"/>
      <c r="E12" s="5"/>
      <c r="F12" s="5"/>
      <c r="G12" s="5"/>
      <c r="H12" s="5" t="s">
        <v>49</v>
      </c>
      <c r="I12" s="5"/>
      <c r="J12" s="5"/>
      <c r="K12" s="5"/>
      <c r="L12" s="5"/>
      <c r="M12" s="5"/>
      <c r="N12" s="5"/>
      <c r="O12" s="5"/>
      <c r="P12" s="5"/>
    </row>
    <row r="13" spans="2:24" x14ac:dyDescent="0.25">
      <c r="B13" t="s">
        <v>9</v>
      </c>
      <c r="C13" t="s">
        <v>10</v>
      </c>
      <c r="D13" s="5" t="s">
        <v>11</v>
      </c>
      <c r="E13" s="5"/>
      <c r="F13" s="5"/>
      <c r="G13" s="5"/>
      <c r="H13" s="5" t="s">
        <v>50</v>
      </c>
      <c r="I13" s="5"/>
      <c r="J13" s="5"/>
      <c r="K13" t="s">
        <v>53</v>
      </c>
    </row>
    <row r="14" spans="2:24" x14ac:dyDescent="0.25">
      <c r="B14" s="2" t="s">
        <v>35</v>
      </c>
      <c r="C14" s="1" t="s">
        <v>12</v>
      </c>
      <c r="D14" s="6" t="s">
        <v>17</v>
      </c>
      <c r="E14" s="6"/>
      <c r="F14" s="6"/>
      <c r="G14" s="6"/>
      <c r="H14" t="s">
        <v>9</v>
      </c>
      <c r="I14" t="s">
        <v>51</v>
      </c>
      <c r="J14" t="s">
        <v>52</v>
      </c>
      <c r="K14" t="s">
        <v>54</v>
      </c>
    </row>
    <row r="15" spans="2:24" x14ac:dyDescent="0.25">
      <c r="B15" s="2" t="s">
        <v>36</v>
      </c>
      <c r="C15" s="1" t="s">
        <v>13</v>
      </c>
      <c r="D15" s="6" t="s">
        <v>17</v>
      </c>
      <c r="E15" s="6"/>
      <c r="F15" s="6"/>
      <c r="G15" s="6"/>
      <c r="H15" t="s">
        <v>56</v>
      </c>
      <c r="I15">
        <v>0</v>
      </c>
      <c r="J15">
        <v>16384</v>
      </c>
      <c r="K15" t="s">
        <v>59</v>
      </c>
    </row>
    <row r="16" spans="2:24" x14ac:dyDescent="0.25">
      <c r="B16" s="2" t="s">
        <v>37</v>
      </c>
      <c r="C16" s="1" t="s">
        <v>14</v>
      </c>
      <c r="D16" s="6" t="s">
        <v>18</v>
      </c>
      <c r="E16" s="6"/>
      <c r="F16" s="6"/>
      <c r="G16" s="6"/>
      <c r="H16" t="s">
        <v>55</v>
      </c>
      <c r="I16">
        <f>J15+1</f>
        <v>16385</v>
      </c>
      <c r="J16">
        <f>J15*2</f>
        <v>32768</v>
      </c>
      <c r="K16">
        <f>ROUNDUP(65535/4, 0)</f>
        <v>16384</v>
      </c>
      <c r="L16" t="s">
        <v>60</v>
      </c>
    </row>
    <row r="17" spans="2:13" x14ac:dyDescent="0.25">
      <c r="B17" s="2" t="s">
        <v>38</v>
      </c>
      <c r="C17" s="1" t="s">
        <v>15</v>
      </c>
      <c r="D17" s="6" t="s">
        <v>17</v>
      </c>
      <c r="E17" s="6"/>
      <c r="F17" s="6"/>
      <c r="G17" s="6"/>
      <c r="H17" t="s">
        <v>57</v>
      </c>
      <c r="I17">
        <f>J16+1</f>
        <v>32769</v>
      </c>
      <c r="J17">
        <f>J15*3</f>
        <v>49152</v>
      </c>
      <c r="K17">
        <f>K16*4</f>
        <v>65536</v>
      </c>
    </row>
    <row r="18" spans="2:13" x14ac:dyDescent="0.25">
      <c r="B18" s="2" t="s">
        <v>39</v>
      </c>
      <c r="C18" s="1" t="s">
        <v>16</v>
      </c>
      <c r="D18" s="6" t="s">
        <v>17</v>
      </c>
      <c r="E18" s="6"/>
      <c r="F18" s="6"/>
      <c r="G18" s="6"/>
      <c r="H18" t="s">
        <v>58</v>
      </c>
      <c r="I18">
        <f>J17+1</f>
        <v>49153</v>
      </c>
      <c r="J18">
        <f>J15*4</f>
        <v>65536</v>
      </c>
    </row>
    <row r="19" spans="2:13" x14ac:dyDescent="0.25">
      <c r="B19" s="2" t="s">
        <v>40</v>
      </c>
      <c r="C19" s="1" t="s">
        <v>19</v>
      </c>
      <c r="D19" s="6" t="s">
        <v>20</v>
      </c>
      <c r="E19" s="6"/>
      <c r="F19" s="6"/>
      <c r="G19" s="6"/>
    </row>
    <row r="20" spans="2:13" x14ac:dyDescent="0.25">
      <c r="B20" s="2" t="s">
        <v>41</v>
      </c>
      <c r="C20" s="1" t="s">
        <v>21</v>
      </c>
      <c r="D20" s="6" t="s">
        <v>17</v>
      </c>
      <c r="E20" s="6"/>
      <c r="F20" s="6"/>
      <c r="G20" s="6"/>
    </row>
    <row r="21" spans="2:13" x14ac:dyDescent="0.25">
      <c r="B21" s="2" t="s">
        <v>42</v>
      </c>
      <c r="C21" s="1" t="s">
        <v>22</v>
      </c>
      <c r="D21" s="6" t="s">
        <v>17</v>
      </c>
      <c r="E21" s="6"/>
      <c r="F21" s="6"/>
      <c r="G21" s="6"/>
    </row>
    <row r="22" spans="2:13" x14ac:dyDescent="0.25">
      <c r="B22" s="2" t="s">
        <v>43</v>
      </c>
      <c r="C22" s="1" t="s">
        <v>23</v>
      </c>
      <c r="D22" s="6" t="s">
        <v>30</v>
      </c>
      <c r="E22" s="6"/>
      <c r="F22" s="6"/>
      <c r="G22" s="6"/>
    </row>
    <row r="23" spans="2:13" x14ac:dyDescent="0.25">
      <c r="B23" s="2" t="s">
        <v>44</v>
      </c>
      <c r="C23" s="1" t="s">
        <v>24</v>
      </c>
      <c r="D23" s="6" t="s">
        <v>17</v>
      </c>
      <c r="E23" s="6"/>
      <c r="F23" s="6"/>
      <c r="G23" s="6"/>
    </row>
    <row r="24" spans="2:13" x14ac:dyDescent="0.25">
      <c r="B24" s="2" t="s">
        <v>45</v>
      </c>
      <c r="C24" s="1" t="s">
        <v>25</v>
      </c>
      <c r="D24" s="6" t="s">
        <v>26</v>
      </c>
      <c r="E24" s="6"/>
      <c r="F24" s="6"/>
      <c r="G24" s="6"/>
    </row>
    <row r="25" spans="2:13" x14ac:dyDescent="0.25">
      <c r="B25" s="2" t="s">
        <v>48</v>
      </c>
      <c r="C25" s="1" t="s">
        <v>27</v>
      </c>
      <c r="D25" s="6" t="s">
        <v>28</v>
      </c>
      <c r="E25" s="6"/>
      <c r="F25" s="6"/>
      <c r="G25" s="6"/>
    </row>
    <row r="26" spans="2:13" x14ac:dyDescent="0.25">
      <c r="B26" s="2" t="s">
        <v>67</v>
      </c>
      <c r="C26" s="1" t="s">
        <v>29</v>
      </c>
      <c r="D26" s="6" t="s">
        <v>17</v>
      </c>
      <c r="E26" s="6"/>
      <c r="F26" s="6"/>
      <c r="G26" s="6"/>
    </row>
    <row r="27" spans="2:13" x14ac:dyDescent="0.25">
      <c r="B27" s="2" t="s">
        <v>47</v>
      </c>
      <c r="C27" s="1" t="s">
        <v>31</v>
      </c>
      <c r="D27" s="6" t="s">
        <v>32</v>
      </c>
      <c r="E27" s="6"/>
      <c r="F27" s="6"/>
      <c r="G27" s="6"/>
    </row>
    <row r="28" spans="2:13" x14ac:dyDescent="0.25">
      <c r="B28" s="2" t="s">
        <v>46</v>
      </c>
      <c r="C28" s="1" t="s">
        <v>33</v>
      </c>
      <c r="D28" s="6" t="s">
        <v>34</v>
      </c>
      <c r="E28" s="6"/>
      <c r="F28" s="6"/>
      <c r="G28" s="6"/>
    </row>
    <row r="29" spans="2:13" x14ac:dyDescent="0.25">
      <c r="B29" s="2" t="s">
        <v>63</v>
      </c>
      <c r="C29" s="1" t="s">
        <v>62</v>
      </c>
      <c r="D29" s="6" t="s">
        <v>65</v>
      </c>
      <c r="E29" s="6"/>
      <c r="F29" s="6"/>
      <c r="G29" s="6"/>
    </row>
    <row r="30" spans="2:13" x14ac:dyDescent="0.25">
      <c r="B30" s="2" t="s">
        <v>64</v>
      </c>
      <c r="C30" s="1" t="s">
        <v>61</v>
      </c>
      <c r="D30" s="6" t="s">
        <v>66</v>
      </c>
      <c r="E30" s="6"/>
      <c r="F30" s="6"/>
      <c r="G30" s="6"/>
    </row>
    <row r="32" spans="2:13" x14ac:dyDescent="0.25">
      <c r="B32" s="5" t="s">
        <v>116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5" x14ac:dyDescent="0.25">
      <c r="B33" s="2" t="s">
        <v>86</v>
      </c>
      <c r="C33" s="8" t="s">
        <v>69</v>
      </c>
      <c r="D33" s="3" t="s">
        <v>84</v>
      </c>
      <c r="E33" t="s">
        <v>85</v>
      </c>
    </row>
    <row r="34" spans="2:5" x14ac:dyDescent="0.25">
      <c r="B34" s="2" t="s">
        <v>88</v>
      </c>
      <c r="C34" s="8" t="s">
        <v>70</v>
      </c>
      <c r="D34" s="3" t="s">
        <v>84</v>
      </c>
      <c r="E34" t="s">
        <v>87</v>
      </c>
    </row>
    <row r="35" spans="2:5" x14ac:dyDescent="0.25">
      <c r="B35" s="2" t="s">
        <v>89</v>
      </c>
      <c r="C35" s="8" t="s">
        <v>71</v>
      </c>
      <c r="D35" s="3" t="s">
        <v>84</v>
      </c>
      <c r="E35" t="s">
        <v>90</v>
      </c>
    </row>
    <row r="36" spans="2:5" x14ac:dyDescent="0.25">
      <c r="B36" s="2" t="s">
        <v>123</v>
      </c>
      <c r="C36" s="8" t="s">
        <v>124</v>
      </c>
      <c r="D36" s="3" t="s">
        <v>84</v>
      </c>
      <c r="E36" t="s">
        <v>125</v>
      </c>
    </row>
    <row r="37" spans="2:5" x14ac:dyDescent="0.25">
      <c r="B37" s="2" t="s">
        <v>132</v>
      </c>
      <c r="C37" s="9" t="s">
        <v>126</v>
      </c>
      <c r="D37" s="3" t="s">
        <v>84</v>
      </c>
      <c r="E37" t="s">
        <v>127</v>
      </c>
    </row>
    <row r="38" spans="2:5" x14ac:dyDescent="0.25">
      <c r="B38" s="2" t="s">
        <v>133</v>
      </c>
      <c r="C38" s="9" t="s">
        <v>134</v>
      </c>
      <c r="D38" s="3" t="s">
        <v>84</v>
      </c>
      <c r="E38" t="s">
        <v>135</v>
      </c>
    </row>
    <row r="39" spans="2:5" x14ac:dyDescent="0.25">
      <c r="B39" s="2" t="s">
        <v>114</v>
      </c>
      <c r="C39" s="8" t="s">
        <v>72</v>
      </c>
      <c r="D39" s="3" t="s">
        <v>84</v>
      </c>
      <c r="E39" t="s">
        <v>115</v>
      </c>
    </row>
    <row r="40" spans="2:5" x14ac:dyDescent="0.25">
      <c r="B40" s="2" t="s">
        <v>128</v>
      </c>
      <c r="C40" s="8" t="s">
        <v>117</v>
      </c>
      <c r="D40" s="3" t="s">
        <v>84</v>
      </c>
      <c r="E40" t="s">
        <v>130</v>
      </c>
    </row>
    <row r="41" spans="2:5" x14ac:dyDescent="0.25">
      <c r="B41" s="2" t="s">
        <v>129</v>
      </c>
      <c r="C41" s="8" t="s">
        <v>118</v>
      </c>
      <c r="D41" s="3" t="s">
        <v>84</v>
      </c>
      <c r="E41" t="s">
        <v>131</v>
      </c>
    </row>
    <row r="42" spans="2:5" x14ac:dyDescent="0.25">
      <c r="B42" s="2" t="s">
        <v>91</v>
      </c>
      <c r="C42" s="7" t="s">
        <v>73</v>
      </c>
      <c r="D42" s="3" t="s">
        <v>84</v>
      </c>
      <c r="E42" t="s">
        <v>106</v>
      </c>
    </row>
    <row r="43" spans="2:5" x14ac:dyDescent="0.25">
      <c r="B43" s="2" t="s">
        <v>119</v>
      </c>
      <c r="C43" s="7" t="s">
        <v>76</v>
      </c>
      <c r="D43" s="3" t="s">
        <v>84</v>
      </c>
      <c r="E43" t="s">
        <v>120</v>
      </c>
    </row>
    <row r="44" spans="2:5" x14ac:dyDescent="0.25">
      <c r="B44" s="2" t="s">
        <v>136</v>
      </c>
      <c r="C44" s="7" t="s">
        <v>140</v>
      </c>
      <c r="D44" s="3" t="s">
        <v>84</v>
      </c>
      <c r="E44" t="s">
        <v>141</v>
      </c>
    </row>
    <row r="45" spans="2:5" x14ac:dyDescent="0.25">
      <c r="B45" s="2" t="s">
        <v>139</v>
      </c>
      <c r="C45" s="7" t="s">
        <v>137</v>
      </c>
      <c r="D45" s="3" t="s">
        <v>84</v>
      </c>
      <c r="E45" t="s">
        <v>138</v>
      </c>
    </row>
    <row r="46" spans="2:5" x14ac:dyDescent="0.25">
      <c r="B46" s="2" t="s">
        <v>190</v>
      </c>
      <c r="C46" s="7" t="s">
        <v>191</v>
      </c>
      <c r="D46" s="3" t="s">
        <v>84</v>
      </c>
      <c r="E46" t="s">
        <v>192</v>
      </c>
    </row>
    <row r="47" spans="2:5" x14ac:dyDescent="0.25">
      <c r="B47" s="2" t="s">
        <v>193</v>
      </c>
      <c r="C47" s="7" t="s">
        <v>194</v>
      </c>
      <c r="D47" s="3" t="s">
        <v>84</v>
      </c>
      <c r="E47" t="s">
        <v>195</v>
      </c>
    </row>
    <row r="48" spans="2:5" x14ac:dyDescent="0.25">
      <c r="B48" s="2" t="s">
        <v>92</v>
      </c>
      <c r="C48" s="7" t="s">
        <v>74</v>
      </c>
      <c r="D48" s="3" t="s">
        <v>84</v>
      </c>
      <c r="E48" t="s">
        <v>105</v>
      </c>
    </row>
    <row r="49" spans="2:5" x14ac:dyDescent="0.25">
      <c r="B49" s="2" t="s">
        <v>121</v>
      </c>
      <c r="C49" s="7" t="s">
        <v>75</v>
      </c>
      <c r="D49" s="3" t="s">
        <v>84</v>
      </c>
      <c r="E49" t="s">
        <v>122</v>
      </c>
    </row>
    <row r="50" spans="2:5" x14ac:dyDescent="0.25">
      <c r="B50" s="2" t="s">
        <v>142</v>
      </c>
      <c r="C50" s="7" t="s">
        <v>143</v>
      </c>
      <c r="D50" s="3" t="s">
        <v>84</v>
      </c>
      <c r="E50" t="s">
        <v>144</v>
      </c>
    </row>
    <row r="51" spans="2:5" x14ac:dyDescent="0.25">
      <c r="B51" s="2" t="s">
        <v>145</v>
      </c>
      <c r="C51" s="7" t="s">
        <v>146</v>
      </c>
      <c r="D51" s="3" t="s">
        <v>84</v>
      </c>
      <c r="E51" t="s">
        <v>147</v>
      </c>
    </row>
    <row r="52" spans="2:5" x14ac:dyDescent="0.25">
      <c r="B52" s="2" t="s">
        <v>196</v>
      </c>
      <c r="C52" s="7" t="s">
        <v>197</v>
      </c>
      <c r="D52" s="3" t="s">
        <v>84</v>
      </c>
      <c r="E52" t="s">
        <v>198</v>
      </c>
    </row>
    <row r="53" spans="2:5" x14ac:dyDescent="0.25">
      <c r="B53" s="2" t="s">
        <v>199</v>
      </c>
      <c r="C53" s="7" t="s">
        <v>200</v>
      </c>
      <c r="D53" s="3" t="s">
        <v>84</v>
      </c>
      <c r="E53" t="s">
        <v>201</v>
      </c>
    </row>
    <row r="54" spans="2:5" x14ac:dyDescent="0.25">
      <c r="B54" s="2" t="s">
        <v>113</v>
      </c>
      <c r="C54" s="8" t="s">
        <v>112</v>
      </c>
      <c r="D54" s="3" t="s">
        <v>84</v>
      </c>
      <c r="E54" t="s">
        <v>111</v>
      </c>
    </row>
    <row r="55" spans="2:5" x14ac:dyDescent="0.25">
      <c r="B55" s="2" t="s">
        <v>93</v>
      </c>
      <c r="C55" s="7" t="s">
        <v>77</v>
      </c>
      <c r="D55" s="3" t="s">
        <v>84</v>
      </c>
      <c r="E55" t="s">
        <v>104</v>
      </c>
    </row>
    <row r="56" spans="2:5" x14ac:dyDescent="0.25">
      <c r="B56" s="2" t="s">
        <v>174</v>
      </c>
      <c r="C56" s="7" t="s">
        <v>175</v>
      </c>
      <c r="D56" s="3" t="s">
        <v>84</v>
      </c>
      <c r="E56" t="s">
        <v>179</v>
      </c>
    </row>
    <row r="57" spans="2:5" x14ac:dyDescent="0.25">
      <c r="B57" s="2" t="s">
        <v>176</v>
      </c>
      <c r="C57" s="7" t="s">
        <v>177</v>
      </c>
      <c r="D57" s="3" t="s">
        <v>84</v>
      </c>
      <c r="E57" t="s">
        <v>178</v>
      </c>
    </row>
    <row r="58" spans="2:5" x14ac:dyDescent="0.25">
      <c r="B58" s="2" t="s">
        <v>94</v>
      </c>
      <c r="C58" s="7" t="s">
        <v>78</v>
      </c>
      <c r="D58" s="3" t="s">
        <v>84</v>
      </c>
      <c r="E58" t="s">
        <v>103</v>
      </c>
    </row>
    <row r="59" spans="2:5" x14ac:dyDescent="0.25">
      <c r="B59" s="2" t="s">
        <v>180</v>
      </c>
      <c r="C59" s="7" t="s">
        <v>181</v>
      </c>
      <c r="D59" s="3" t="s">
        <v>84</v>
      </c>
      <c r="E59" t="s">
        <v>182</v>
      </c>
    </row>
    <row r="60" spans="2:5" x14ac:dyDescent="0.25">
      <c r="B60" s="2" t="s">
        <v>183</v>
      </c>
      <c r="C60" s="7" t="s">
        <v>184</v>
      </c>
      <c r="D60" s="3" t="s">
        <v>84</v>
      </c>
      <c r="E60" t="s">
        <v>185</v>
      </c>
    </row>
    <row r="61" spans="2:5" x14ac:dyDescent="0.25">
      <c r="B61" s="2" t="s">
        <v>95</v>
      </c>
      <c r="C61" s="7" t="s">
        <v>79</v>
      </c>
      <c r="D61" s="3" t="s">
        <v>84</v>
      </c>
      <c r="E61" t="s">
        <v>102</v>
      </c>
    </row>
    <row r="62" spans="2:5" x14ac:dyDescent="0.25">
      <c r="B62" s="2" t="s">
        <v>148</v>
      </c>
      <c r="C62" s="7" t="s">
        <v>149</v>
      </c>
      <c r="D62" s="3" t="s">
        <v>84</v>
      </c>
      <c r="E62" t="s">
        <v>153</v>
      </c>
    </row>
    <row r="63" spans="2:5" x14ac:dyDescent="0.25">
      <c r="B63" s="2" t="s">
        <v>150</v>
      </c>
      <c r="C63" s="7" t="s">
        <v>151</v>
      </c>
      <c r="D63" s="3" t="s">
        <v>84</v>
      </c>
      <c r="E63" t="s">
        <v>152</v>
      </c>
    </row>
    <row r="64" spans="2:5" x14ac:dyDescent="0.25">
      <c r="B64" s="2" t="s">
        <v>202</v>
      </c>
      <c r="C64" s="7" t="s">
        <v>154</v>
      </c>
      <c r="D64" s="3" t="s">
        <v>84</v>
      </c>
      <c r="E64" t="s">
        <v>155</v>
      </c>
    </row>
    <row r="65" spans="2:5" x14ac:dyDescent="0.25">
      <c r="B65" s="2" t="s">
        <v>203</v>
      </c>
      <c r="C65" s="7" t="s">
        <v>186</v>
      </c>
      <c r="D65" s="3" t="s">
        <v>84</v>
      </c>
      <c r="E65" t="s">
        <v>187</v>
      </c>
    </row>
    <row r="66" spans="2:5" x14ac:dyDescent="0.25">
      <c r="B66" s="2" t="s">
        <v>204</v>
      </c>
      <c r="C66" s="7" t="s">
        <v>188</v>
      </c>
      <c r="D66" s="3" t="s">
        <v>84</v>
      </c>
      <c r="E66" t="s">
        <v>189</v>
      </c>
    </row>
    <row r="67" spans="2:5" x14ac:dyDescent="0.25">
      <c r="B67" s="2" t="s">
        <v>96</v>
      </c>
      <c r="C67" s="7" t="s">
        <v>68</v>
      </c>
      <c r="D67" s="3" t="s">
        <v>84</v>
      </c>
      <c r="E67" t="s">
        <v>97</v>
      </c>
    </row>
    <row r="68" spans="2:5" x14ac:dyDescent="0.25">
      <c r="B68" s="2" t="s">
        <v>156</v>
      </c>
      <c r="C68" s="9" t="s">
        <v>158</v>
      </c>
      <c r="D68" s="3" t="s">
        <v>84</v>
      </c>
      <c r="E68" t="s">
        <v>159</v>
      </c>
    </row>
    <row r="69" spans="2:5" x14ac:dyDescent="0.25">
      <c r="B69" s="2" t="s">
        <v>157</v>
      </c>
      <c r="C69" s="9" t="s">
        <v>160</v>
      </c>
      <c r="D69" s="3" t="s">
        <v>84</v>
      </c>
      <c r="E69" t="s">
        <v>161</v>
      </c>
    </row>
    <row r="70" spans="2:5" x14ac:dyDescent="0.25">
      <c r="B70" s="2" t="s">
        <v>162</v>
      </c>
      <c r="C70" s="9" t="s">
        <v>163</v>
      </c>
      <c r="D70" s="3" t="s">
        <v>84</v>
      </c>
      <c r="E70" t="s">
        <v>164</v>
      </c>
    </row>
    <row r="71" spans="2:5" x14ac:dyDescent="0.25">
      <c r="B71" s="2" t="s">
        <v>165</v>
      </c>
      <c r="C71" s="9" t="s">
        <v>166</v>
      </c>
      <c r="D71" s="3" t="s">
        <v>84</v>
      </c>
      <c r="E71" t="s">
        <v>167</v>
      </c>
    </row>
    <row r="72" spans="2:5" x14ac:dyDescent="0.25">
      <c r="B72" s="2" t="s">
        <v>168</v>
      </c>
      <c r="C72" s="9" t="s">
        <v>169</v>
      </c>
      <c r="D72" s="3" t="s">
        <v>84</v>
      </c>
      <c r="E72" t="s">
        <v>170</v>
      </c>
    </row>
    <row r="73" spans="2:5" x14ac:dyDescent="0.25">
      <c r="B73" s="2" t="s">
        <v>171</v>
      </c>
      <c r="C73" s="9" t="s">
        <v>172</v>
      </c>
      <c r="D73" s="3" t="s">
        <v>84</v>
      </c>
      <c r="E73" t="s">
        <v>173</v>
      </c>
    </row>
    <row r="74" spans="2:5" x14ac:dyDescent="0.25">
      <c r="B74" s="2" t="s">
        <v>107</v>
      </c>
      <c r="C74" s="7" t="s">
        <v>80</v>
      </c>
      <c r="D74" s="3" t="s">
        <v>84</v>
      </c>
      <c r="E74" t="s">
        <v>98</v>
      </c>
    </row>
    <row r="75" spans="2:5" x14ac:dyDescent="0.25">
      <c r="B75" s="2" t="s">
        <v>108</v>
      </c>
      <c r="C75" s="7" t="s">
        <v>81</v>
      </c>
      <c r="D75" s="3" t="s">
        <v>84</v>
      </c>
      <c r="E75" t="s">
        <v>101</v>
      </c>
    </row>
    <row r="76" spans="2:5" x14ac:dyDescent="0.25">
      <c r="B76" s="2" t="s">
        <v>109</v>
      </c>
      <c r="C76" s="7" t="s">
        <v>82</v>
      </c>
      <c r="D76" s="3" t="s">
        <v>84</v>
      </c>
      <c r="E76" t="s">
        <v>99</v>
      </c>
    </row>
    <row r="77" spans="2:5" x14ac:dyDescent="0.25">
      <c r="B77" s="2" t="s">
        <v>110</v>
      </c>
      <c r="C77" s="7" t="s">
        <v>83</v>
      </c>
      <c r="D77" s="3" t="s">
        <v>84</v>
      </c>
      <c r="E77" t="s">
        <v>100</v>
      </c>
    </row>
    <row r="80" spans="2:5" x14ac:dyDescent="0.25">
      <c r="B80" s="2"/>
      <c r="C80" s="1"/>
      <c r="D80" s="4"/>
    </row>
    <row r="81" spans="2:3" x14ac:dyDescent="0.25">
      <c r="B81" s="2"/>
      <c r="C81" s="1"/>
    </row>
    <row r="82" spans="2:3" x14ac:dyDescent="0.25">
      <c r="B82" s="2"/>
      <c r="C82" s="1"/>
    </row>
    <row r="83" spans="2:3" x14ac:dyDescent="0.25">
      <c r="B83" s="2"/>
      <c r="C83" s="1"/>
    </row>
    <row r="84" spans="2:3" x14ac:dyDescent="0.25">
      <c r="B84" s="2"/>
      <c r="C84" s="1"/>
    </row>
    <row r="85" spans="2:3" x14ac:dyDescent="0.25">
      <c r="B85" s="2"/>
      <c r="C85" s="1"/>
    </row>
  </sheetData>
  <mergeCells count="23">
    <mergeCell ref="D28:G28"/>
    <mergeCell ref="B32:M32"/>
    <mergeCell ref="D14:G14"/>
    <mergeCell ref="D24:G24"/>
    <mergeCell ref="D25:G25"/>
    <mergeCell ref="D26:G26"/>
    <mergeCell ref="D27:G27"/>
    <mergeCell ref="B9:X9"/>
    <mergeCell ref="B12:G12"/>
    <mergeCell ref="D13:G13"/>
    <mergeCell ref="D29:G29"/>
    <mergeCell ref="D30:G30"/>
    <mergeCell ref="D22:G22"/>
    <mergeCell ref="D23:G23"/>
    <mergeCell ref="D15:G15"/>
    <mergeCell ref="D16:G16"/>
    <mergeCell ref="D17:G17"/>
    <mergeCell ref="D19:G19"/>
    <mergeCell ref="H12:P12"/>
    <mergeCell ref="H13:J13"/>
    <mergeCell ref="D18:G18"/>
    <mergeCell ref="D20:G20"/>
    <mergeCell ref="D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Penguin King</dc:creator>
  <cp:lastModifiedBy>Penguin King</cp:lastModifiedBy>
  <dcterms:created xsi:type="dcterms:W3CDTF">2015-06-05T18:17:20Z</dcterms:created>
  <dcterms:modified xsi:type="dcterms:W3CDTF">2024-06-09T06:41:13Z</dcterms:modified>
</cp:coreProperties>
</file>