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y/Desktop/CME495/"/>
    </mc:Choice>
  </mc:AlternateContent>
  <bookViews>
    <workbookView xWindow="0" yWindow="460" windowWidth="25600" windowHeight="15540" tabRatio="500" activeTab="1"/>
  </bookViews>
  <sheets>
    <sheet name="Microcontroller" sheetId="1" r:id="rId1"/>
    <sheet name="Control System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E8" i="2"/>
  <c r="D8" i="2"/>
  <c r="C8" i="2"/>
  <c r="B8" i="2"/>
  <c r="E8" i="1"/>
  <c r="D8" i="1"/>
  <c r="C8" i="1"/>
  <c r="B8" i="1"/>
</calcChain>
</file>

<file path=xl/sharedStrings.xml><?xml version="1.0" encoding="utf-8"?>
<sst xmlns="http://schemas.openxmlformats.org/spreadsheetml/2006/main" count="25" uniqueCount="20">
  <si>
    <t>Requirement</t>
  </si>
  <si>
    <t>Weight</t>
  </si>
  <si>
    <t>Power</t>
  </si>
  <si>
    <t>Cost</t>
  </si>
  <si>
    <t>Compatibility</t>
  </si>
  <si>
    <t>No. GPIO</t>
  </si>
  <si>
    <t>Memory Size</t>
  </si>
  <si>
    <t>TOTAL</t>
  </si>
  <si>
    <t>Arduino Uno</t>
  </si>
  <si>
    <t>Teensy 3.6</t>
  </si>
  <si>
    <t>Reliability/Support</t>
  </si>
  <si>
    <t>Ti LaunchPad</t>
  </si>
  <si>
    <t>System Control</t>
  </si>
  <si>
    <t>FPGA</t>
  </si>
  <si>
    <t>PLC</t>
  </si>
  <si>
    <t>Microcomputer</t>
  </si>
  <si>
    <t>Microcontroller</t>
  </si>
  <si>
    <t>Memory Management</t>
  </si>
  <si>
    <t>Development</t>
  </si>
  <si>
    <t>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</si>
</sst>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auto="1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ck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ck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thick">
        <color rgb="FF000000"/>
      </top>
      <bottom style="medium">
        <color auto="1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auto="1"/>
      </bottom>
      <diagonal/>
    </border>
    <border>
      <left/>
      <right style="thin">
        <color rgb="FF000000"/>
      </right>
      <top style="thick">
        <color rgb="FF000000"/>
      </top>
      <bottom style="medium">
        <color auto="1"/>
      </bottom>
      <diagonal/>
    </border>
    <border>
      <left/>
      <right style="medium">
        <color auto="1"/>
      </right>
      <top style="thick">
        <color rgb="FF000000"/>
      </top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/>
    <xf numFmtId="10" fontId="2" fillId="0" borderId="5" xfId="0" applyNumberFormat="1" applyFont="1" applyBorder="1" applyAlignment="1"/>
    <xf numFmtId="0" fontId="2" fillId="0" borderId="6" xfId="0" applyFont="1" applyBorder="1" applyAlignment="1"/>
    <xf numFmtId="9" fontId="2" fillId="0" borderId="5" xfId="0" applyNumberFormat="1" applyFont="1" applyBorder="1" applyAlignment="1"/>
    <xf numFmtId="0" fontId="2" fillId="0" borderId="7" xfId="0" applyFont="1" applyBorder="1" applyAlignment="1"/>
    <xf numFmtId="10" fontId="2" fillId="0" borderId="8" xfId="0" applyNumberFormat="1" applyFont="1" applyBorder="1" applyAlignment="1"/>
    <xf numFmtId="9" fontId="2" fillId="0" borderId="8" xfId="0" applyNumberFormat="1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10" fontId="2" fillId="0" borderId="11" xfId="0" applyNumberFormat="1" applyFont="1" applyBorder="1" applyAlignment="1"/>
    <xf numFmtId="9" fontId="2" fillId="0" borderId="11" xfId="0" applyNumberFormat="1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9" fontId="2" fillId="0" borderId="14" xfId="0" applyNumberFormat="1" applyFont="1" applyBorder="1"/>
    <xf numFmtId="0" fontId="2" fillId="0" borderId="15" xfId="0" applyFont="1" applyBorder="1"/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1" fillId="0" borderId="16" xfId="0" applyFont="1" applyBorder="1" applyAlignment="1"/>
    <xf numFmtId="0" fontId="1" fillId="0" borderId="17" xfId="0" applyFont="1" applyBorder="1" applyAlignment="1"/>
    <xf numFmtId="0" fontId="3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23" xfId="0" applyFont="1" applyBorder="1" applyAlignment="1"/>
    <xf numFmtId="0" fontId="2" fillId="0" borderId="24" xfId="0" applyFont="1" applyBorder="1" applyAlignment="1"/>
    <xf numFmtId="0" fontId="2" fillId="0" borderId="25" xfId="0" applyFont="1" applyBorder="1" applyAlignment="1"/>
    <xf numFmtId="0" fontId="2" fillId="0" borderId="26" xfId="0" applyFont="1" applyBorder="1" applyAlignment="1"/>
    <xf numFmtId="0" fontId="1" fillId="0" borderId="27" xfId="0" applyFont="1" applyBorder="1" applyAlignment="1"/>
    <xf numFmtId="10" fontId="2" fillId="0" borderId="28" xfId="0" applyNumberFormat="1" applyFont="1" applyBorder="1"/>
    <xf numFmtId="0" fontId="2" fillId="0" borderId="29" xfId="0" applyFont="1" applyBorder="1"/>
    <xf numFmtId="0" fontId="2" fillId="0" borderId="30" xfId="0" applyFont="1" applyBorder="1"/>
    <xf numFmtId="0" fontId="0" fillId="0" borderId="0" xfId="0" applyFont="1" applyBorder="1" applyAlignment="1"/>
    <xf numFmtId="9" fontId="2" fillId="0" borderId="0" xfId="0" applyNumberFormat="1" applyFont="1" applyBorder="1" applyAlignment="1"/>
    <xf numFmtId="9" fontId="2" fillId="0" borderId="0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8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22.5" customWidth="1"/>
    <col min="3" max="3" width="22" customWidth="1"/>
  </cols>
  <sheetData>
    <row r="1" spans="1:6" ht="15.75" customHeight="1" thickBot="1" x14ac:dyDescent="0.2">
      <c r="A1" s="23" t="s">
        <v>0</v>
      </c>
      <c r="B1" s="24" t="s">
        <v>1</v>
      </c>
      <c r="C1" s="25" t="s">
        <v>8</v>
      </c>
      <c r="D1" s="26" t="s">
        <v>9</v>
      </c>
      <c r="E1" s="27" t="s">
        <v>11</v>
      </c>
      <c r="F1" s="20"/>
    </row>
    <row r="2" spans="1:6" ht="15.75" customHeight="1" thickTop="1" x14ac:dyDescent="0.15">
      <c r="A2" s="28" t="s">
        <v>2</v>
      </c>
      <c r="B2" s="6">
        <v>0.05</v>
      </c>
      <c r="C2" s="7">
        <v>2</v>
      </c>
      <c r="D2" s="5">
        <v>1</v>
      </c>
      <c r="E2" s="29">
        <v>3</v>
      </c>
      <c r="F2" s="21"/>
    </row>
    <row r="3" spans="1:6" ht="15.75" customHeight="1" x14ac:dyDescent="0.15">
      <c r="A3" s="30" t="s">
        <v>3</v>
      </c>
      <c r="B3" s="10">
        <v>0.2</v>
      </c>
      <c r="C3" s="12">
        <v>2</v>
      </c>
      <c r="D3" s="9">
        <v>1</v>
      </c>
      <c r="E3" s="31">
        <v>3</v>
      </c>
      <c r="F3" s="21"/>
    </row>
    <row r="4" spans="1:6" ht="15.75" customHeight="1" x14ac:dyDescent="0.15">
      <c r="A4" s="30" t="s">
        <v>5</v>
      </c>
      <c r="B4" s="10">
        <v>0.25</v>
      </c>
      <c r="C4" s="12">
        <v>2</v>
      </c>
      <c r="D4" s="9">
        <v>3</v>
      </c>
      <c r="E4" s="31">
        <v>1</v>
      </c>
      <c r="F4" s="21"/>
    </row>
    <row r="5" spans="1:6" ht="15.75" customHeight="1" x14ac:dyDescent="0.15">
      <c r="A5" s="30" t="s">
        <v>10</v>
      </c>
      <c r="B5" s="10">
        <v>0.15</v>
      </c>
      <c r="C5" s="12">
        <v>3</v>
      </c>
      <c r="D5" s="9">
        <v>2</v>
      </c>
      <c r="E5" s="31">
        <v>1</v>
      </c>
      <c r="F5" s="21"/>
    </row>
    <row r="6" spans="1:6" ht="15.75" customHeight="1" x14ac:dyDescent="0.15">
      <c r="A6" s="30" t="s">
        <v>6</v>
      </c>
      <c r="B6" s="10">
        <v>0.15</v>
      </c>
      <c r="C6" s="12">
        <v>1</v>
      </c>
      <c r="D6" s="9">
        <v>3</v>
      </c>
      <c r="E6" s="31">
        <v>2</v>
      </c>
      <c r="F6" s="21"/>
    </row>
    <row r="7" spans="1:6" ht="15.75" customHeight="1" thickBot="1" x14ac:dyDescent="0.2">
      <c r="A7" s="32" t="s">
        <v>4</v>
      </c>
      <c r="B7" s="14">
        <v>0.2</v>
      </c>
      <c r="C7" s="16">
        <v>3</v>
      </c>
      <c r="D7" s="13">
        <v>2</v>
      </c>
      <c r="E7" s="33">
        <v>1</v>
      </c>
      <c r="F7" s="21"/>
    </row>
    <row r="8" spans="1:6" ht="15.75" customHeight="1" thickTop="1" thickBot="1" x14ac:dyDescent="0.2">
      <c r="A8" s="34" t="s">
        <v>7</v>
      </c>
      <c r="B8" s="35">
        <f>SUM(B2:B7)</f>
        <v>1</v>
      </c>
      <c r="C8" s="36">
        <f t="shared" ref="C8:E8" si="0">($B$2*C2)+($B$3*C3)+($B$4*C4)+($B$5*C5)+($B$6*C6)+($B$7*C7)</f>
        <v>2.2000000000000002</v>
      </c>
      <c r="D8" s="36">
        <f t="shared" si="0"/>
        <v>2.15</v>
      </c>
      <c r="E8" s="37">
        <f t="shared" si="0"/>
        <v>1.65</v>
      </c>
      <c r="F8" s="22"/>
    </row>
  </sheetData>
  <conditionalFormatting sqref="C2:E8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2:F8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11"/>
  <sheetViews>
    <sheetView tabSelected="1" workbookViewId="0">
      <selection activeCell="C11" sqref="C11"/>
    </sheetView>
  </sheetViews>
  <sheetFormatPr baseColWidth="10" defaultColWidth="14.5" defaultRowHeight="15.75" customHeight="1" x14ac:dyDescent="0.15"/>
  <cols>
    <col min="1" max="1" width="19.83203125" customWidth="1"/>
  </cols>
  <sheetData>
    <row r="1" spans="1:12" ht="15.75" customHeight="1" x14ac:dyDescent="0.15">
      <c r="A1" s="2" t="s">
        <v>12</v>
      </c>
      <c r="H1" s="21"/>
      <c r="I1" s="38"/>
      <c r="J1" s="38"/>
      <c r="K1" s="38"/>
      <c r="L1" s="38"/>
    </row>
    <row r="2" spans="1:12" ht="15.75" customHeight="1" thickBot="1" x14ac:dyDescent="0.2">
      <c r="A2" s="1" t="s">
        <v>0</v>
      </c>
      <c r="B2" s="3" t="s">
        <v>1</v>
      </c>
      <c r="C2" s="4" t="s">
        <v>13</v>
      </c>
      <c r="D2" s="1" t="s">
        <v>14</v>
      </c>
      <c r="E2" s="1" t="s">
        <v>15</v>
      </c>
      <c r="F2" s="1" t="s">
        <v>16</v>
      </c>
      <c r="H2" s="21"/>
      <c r="I2" s="21"/>
      <c r="J2" s="21"/>
      <c r="K2" s="21"/>
      <c r="L2" s="21"/>
    </row>
    <row r="3" spans="1:12" ht="15.75" customHeight="1" thickTop="1" x14ac:dyDescent="0.15">
      <c r="A3" s="5" t="s">
        <v>3</v>
      </c>
      <c r="B3" s="8">
        <v>0.2</v>
      </c>
      <c r="C3" s="7">
        <v>2</v>
      </c>
      <c r="D3" s="5">
        <v>1</v>
      </c>
      <c r="E3" s="5">
        <v>3</v>
      </c>
      <c r="F3" s="5">
        <v>4</v>
      </c>
      <c r="H3" s="21"/>
      <c r="I3" s="39"/>
      <c r="J3" s="21"/>
      <c r="K3" s="21"/>
      <c r="L3" s="21"/>
    </row>
    <row r="4" spans="1:12" ht="15.75" customHeight="1" x14ac:dyDescent="0.15">
      <c r="A4" s="9" t="s">
        <v>17</v>
      </c>
      <c r="B4" s="11">
        <v>0.2</v>
      </c>
      <c r="C4" s="12">
        <v>1</v>
      </c>
      <c r="D4" s="9">
        <v>2</v>
      </c>
      <c r="E4" s="9">
        <v>3</v>
      </c>
      <c r="F4" s="9">
        <v>4</v>
      </c>
      <c r="H4" s="21"/>
      <c r="I4" s="39"/>
      <c r="J4" s="21"/>
      <c r="K4" s="21"/>
      <c r="L4" s="21"/>
    </row>
    <row r="5" spans="1:12" ht="15.75" customHeight="1" x14ac:dyDescent="0.15">
      <c r="A5" s="9" t="s">
        <v>4</v>
      </c>
      <c r="B5" s="11">
        <v>0.2</v>
      </c>
      <c r="C5" s="12">
        <v>4</v>
      </c>
      <c r="D5" s="9">
        <v>2</v>
      </c>
      <c r="E5" s="9">
        <v>1</v>
      </c>
      <c r="F5" s="9">
        <v>3</v>
      </c>
      <c r="H5" s="21"/>
      <c r="I5" s="39"/>
      <c r="J5" s="21"/>
      <c r="K5" s="21"/>
      <c r="L5" s="21"/>
    </row>
    <row r="6" spans="1:12" ht="15.75" customHeight="1" x14ac:dyDescent="0.15">
      <c r="A6" s="9" t="s">
        <v>19</v>
      </c>
      <c r="B6" s="11">
        <v>0.2</v>
      </c>
      <c r="C6" s="12">
        <v>4</v>
      </c>
      <c r="D6" s="9">
        <v>3</v>
      </c>
      <c r="E6" s="9">
        <v>1</v>
      </c>
      <c r="F6" s="9">
        <v>2</v>
      </c>
      <c r="H6" s="21"/>
      <c r="I6" s="39"/>
      <c r="J6" s="21"/>
      <c r="K6" s="21"/>
      <c r="L6" s="21"/>
    </row>
    <row r="7" spans="1:12" ht="15.75" customHeight="1" thickBot="1" x14ac:dyDescent="0.2">
      <c r="A7" s="13" t="s">
        <v>18</v>
      </c>
      <c r="B7" s="15">
        <v>0.2</v>
      </c>
      <c r="C7" s="16">
        <v>1</v>
      </c>
      <c r="D7" s="13">
        <v>3</v>
      </c>
      <c r="E7" s="13">
        <v>2</v>
      </c>
      <c r="F7" s="13">
        <v>4</v>
      </c>
      <c r="H7" s="21"/>
      <c r="I7" s="39"/>
      <c r="J7" s="21"/>
      <c r="K7" s="21"/>
      <c r="L7" s="21"/>
    </row>
    <row r="8" spans="1:12" ht="15.75" customHeight="1" thickTop="1" x14ac:dyDescent="0.15">
      <c r="A8" s="17" t="s">
        <v>7</v>
      </c>
      <c r="B8" s="18">
        <f>SUM(B3:B7)</f>
        <v>1</v>
      </c>
      <c r="C8" s="19">
        <f t="shared" ref="C8:E8" si="0">($B$3*C3)+($B$4*C4)+($B$5*C5)+($B$6*C6)+($B$7*C7)</f>
        <v>2.4000000000000004</v>
      </c>
      <c r="D8" s="19">
        <f t="shared" si="0"/>
        <v>2.2000000000000002</v>
      </c>
      <c r="E8" s="19">
        <f t="shared" si="0"/>
        <v>2</v>
      </c>
      <c r="F8" s="19">
        <f t="shared" ref="F8" si="1">($B$3*F3)+($B$4*F4)+($B$5*F5)+($B$6*F6)+($B$7*F7)</f>
        <v>3.4000000000000004</v>
      </c>
      <c r="H8" s="21"/>
      <c r="I8" s="40"/>
      <c r="J8" s="22"/>
      <c r="K8" s="22"/>
      <c r="L8" s="22"/>
    </row>
    <row r="9" spans="1:12" ht="15.75" customHeight="1" x14ac:dyDescent="0.15">
      <c r="H9" s="38"/>
      <c r="I9" s="38"/>
      <c r="J9" s="38"/>
      <c r="K9" s="38"/>
      <c r="L9" s="38"/>
    </row>
    <row r="10" spans="1:12" ht="15.75" customHeight="1" x14ac:dyDescent="0.15">
      <c r="H10" s="38"/>
      <c r="I10" s="38"/>
      <c r="J10" s="38"/>
      <c r="K10" s="38"/>
      <c r="L10" s="38"/>
    </row>
    <row r="11" spans="1:12" ht="15.75" customHeight="1" x14ac:dyDescent="0.15">
      <c r="H11" s="38"/>
      <c r="I11" s="38"/>
      <c r="J11" s="38"/>
      <c r="K11" s="38"/>
      <c r="L11" s="38"/>
    </row>
  </sheetData>
  <conditionalFormatting sqref="C3:E8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J3:L8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Microcontroller</vt:lpstr>
      <vt:lpstr>Control System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2019-11-21T21:11:07Z</dcterms:modified>
</cp:coreProperties>
</file>