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4th year term 1\EE495\"/>
    </mc:Choice>
  </mc:AlternateContent>
  <xr:revisionPtr revIDLastSave="0" documentId="13_ncr:1_{07817590-484C-4519-91B8-446F7056AD5A}" xr6:coauthVersionLast="45" xr6:coauthVersionMax="45" xr10:uidLastSave="{00000000-0000-0000-0000-000000000000}"/>
  <bookViews>
    <workbookView xWindow="-110" yWindow="-110" windowWidth="21820" windowHeight="14020" xr2:uid="{7DEEA5F9-63B9-4FE0-B999-D4E452E55C51}"/>
  </bookViews>
  <sheets>
    <sheet name="1ph 208V" sheetId="1" r:id="rId1"/>
    <sheet name="3ph 230V" sheetId="2" r:id="rId2"/>
    <sheet name="3ph 575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2" i="1"/>
  <c r="G21" i="1"/>
  <c r="G22" i="1"/>
  <c r="G23" i="1"/>
  <c r="G24" i="1"/>
  <c r="G25" i="1"/>
  <c r="G26" i="1"/>
  <c r="G27" i="1"/>
  <c r="G28" i="1"/>
  <c r="G13" i="1"/>
  <c r="G14" i="1"/>
  <c r="G15" i="1"/>
  <c r="G16" i="1"/>
  <c r="G17" i="1"/>
  <c r="G18" i="1"/>
  <c r="G19" i="1"/>
  <c r="G20" i="1"/>
  <c r="G29" i="1" l="1"/>
  <c r="G30" i="1"/>
  <c r="G31" i="1"/>
  <c r="G32" i="1"/>
  <c r="G33" i="1"/>
  <c r="G38" i="1"/>
  <c r="G7" i="1"/>
  <c r="G6" i="1" l="1"/>
  <c r="G9" i="1"/>
  <c r="G8" i="1"/>
  <c r="G18" i="3" l="1"/>
  <c r="G20" i="2"/>
  <c r="G16" i="3"/>
  <c r="G17" i="3"/>
  <c r="G18" i="2"/>
  <c r="G2" i="3"/>
  <c r="G20" i="3" s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9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3" i="2" s="1"/>
  <c r="G5" i="1" l="1"/>
  <c r="G4" i="1"/>
  <c r="G10" i="1"/>
  <c r="G11" i="1"/>
  <c r="G12" i="1"/>
  <c r="G3" i="1"/>
  <c r="G34" i="1"/>
</calcChain>
</file>

<file path=xl/sharedStrings.xml><?xml version="1.0" encoding="utf-8"?>
<sst xmlns="http://schemas.openxmlformats.org/spreadsheetml/2006/main" count="282" uniqueCount="113">
  <si>
    <t>Description</t>
  </si>
  <si>
    <t>Item #</t>
  </si>
  <si>
    <t>Price</t>
  </si>
  <si>
    <t>Qty</t>
  </si>
  <si>
    <t>Total</t>
  </si>
  <si>
    <t>Supplier</t>
  </si>
  <si>
    <t>4 Conductor 12AWG SOOW</t>
  </si>
  <si>
    <t>3Ph 15A Plug</t>
  </si>
  <si>
    <t>3Ph 15A Receptacle</t>
  </si>
  <si>
    <t>Momentary Push Buttons</t>
  </si>
  <si>
    <t>E-Stop NC Latching Push Button</t>
  </si>
  <si>
    <t>Diode</t>
  </si>
  <si>
    <t>LED</t>
  </si>
  <si>
    <t>Resistors</t>
  </si>
  <si>
    <t>Transistor</t>
  </si>
  <si>
    <t>E-Stop Relay 1ph</t>
  </si>
  <si>
    <t>DC Power Supply, 12V 1ph input</t>
  </si>
  <si>
    <t>Mouser</t>
  </si>
  <si>
    <t>Each</t>
  </si>
  <si>
    <t>Meter</t>
  </si>
  <si>
    <t>123-61-6461.4047</t>
  </si>
  <si>
    <t>DC Power Supply, 24V 3ph input</t>
  </si>
  <si>
    <t>651-2903153</t>
  </si>
  <si>
    <t>655-KUMP-14D18-24</t>
  </si>
  <si>
    <t>538-1301420014</t>
  </si>
  <si>
    <t>538-1301420028</t>
  </si>
  <si>
    <t>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</t>
  </si>
  <si>
    <t>Amazon</t>
  </si>
  <si>
    <t>pack of 6</t>
  </si>
  <si>
    <t>595-SN74Ls08N</t>
  </si>
  <si>
    <t>610-TIP29C</t>
  </si>
  <si>
    <t>Gear Reducer(10:1 or 60:1)</t>
  </si>
  <si>
    <t>Princess Auto</t>
  </si>
  <si>
    <t>606-5111F1</t>
  </si>
  <si>
    <t>Teknic</t>
  </si>
  <si>
    <t>Home Depot</t>
  </si>
  <si>
    <t xml:space="preserve">12 Channel Control Cable </t>
  </si>
  <si>
    <t>662-1181C-100</t>
  </si>
  <si>
    <t>100ft spool</t>
  </si>
  <si>
    <t>583-R5000F</t>
  </si>
  <si>
    <t>Unit</t>
  </si>
  <si>
    <t>AND Gate</t>
  </si>
  <si>
    <t>https://www.homedepot.ca/product/southwire-soow-copper-electrical-cord-12-4-black-75m/1000823414</t>
  </si>
  <si>
    <t>Voltage Regulator, 9V</t>
  </si>
  <si>
    <t>511-L7809ACV</t>
  </si>
  <si>
    <t>HUBHBLDS3</t>
  </si>
  <si>
    <t>Westburne</t>
  </si>
  <si>
    <t>EPOD10X10X4</t>
  </si>
  <si>
    <t>Enclosure for Remote</t>
  </si>
  <si>
    <t xml:space="preserve">3ph 575V Disconnect </t>
  </si>
  <si>
    <t>1ph 240V Disconnect and enclosure</t>
  </si>
  <si>
    <t>845-KU316N</t>
  </si>
  <si>
    <t>3ph 230V Disconnect</t>
  </si>
  <si>
    <t>655-P25P42D22P1-12</t>
  </si>
  <si>
    <t>E-Stop Relay 3ph 575V</t>
  </si>
  <si>
    <t>E-Stop Relay 3ph 230V</t>
  </si>
  <si>
    <t>CPM-MCVC-N0562P-RLN</t>
  </si>
  <si>
    <t>Servo Motor 1.8HP with Integrated Drive</t>
  </si>
  <si>
    <t>Slewing Drive</t>
  </si>
  <si>
    <t>IMO</t>
  </si>
  <si>
    <t>WD-L 0343/3-04557</t>
  </si>
  <si>
    <t>Geared Motor</t>
  </si>
  <si>
    <t>RF27</t>
  </si>
  <si>
    <t>SEW</t>
  </si>
  <si>
    <t>209-DNR240TS24-I</t>
  </si>
  <si>
    <t>Adaptation</t>
  </si>
  <si>
    <t>490-TB002-500-06BE</t>
  </si>
  <si>
    <t>Terminal Connectors</t>
  </si>
  <si>
    <t>5V Zener Diode</t>
  </si>
  <si>
    <t>821-MTZJ5V1SAA0G</t>
  </si>
  <si>
    <t>600:240 Transformer</t>
  </si>
  <si>
    <t>495-Tib120-112EX</t>
  </si>
  <si>
    <t>Overload Protection</t>
  </si>
  <si>
    <t>CPM-CABLE-CTRL-MU120</t>
  </si>
  <si>
    <t>Motor Control Cable</t>
  </si>
  <si>
    <t>655-KUHP-11D51-12</t>
  </si>
  <si>
    <t>Spade Connector</t>
  </si>
  <si>
    <t>517-2251</t>
  </si>
  <si>
    <t>Motor Mount Kit</t>
  </si>
  <si>
    <t>FOOT-56-14X</t>
  </si>
  <si>
    <t>603-CFR-50JR-52-2K</t>
  </si>
  <si>
    <t>cable strain reliefs</t>
  </si>
  <si>
    <t>Arduino Uno R3: Microcontroller</t>
  </si>
  <si>
    <t>504-NDNA100</t>
  </si>
  <si>
    <t>Din Rail, 1m</t>
  </si>
  <si>
    <t>digikey</t>
  </si>
  <si>
    <t>Supplied by Totally Wired Electric</t>
  </si>
  <si>
    <t>Single Phase, 208V-230V Operation</t>
  </si>
  <si>
    <t>1050-1024-ND</t>
  </si>
  <si>
    <t>Gear Reducer(4.8:1)</t>
  </si>
  <si>
    <t>10A Circuit Breaker</t>
  </si>
  <si>
    <t>0.33uF Electrolytic Capacitor</t>
  </si>
  <si>
    <t>493-1097-ND</t>
  </si>
  <si>
    <t>494-10793-1-ND</t>
  </si>
  <si>
    <t>0.1uF Electrolytic Capacitor</t>
  </si>
  <si>
    <t>100uF Electrolytic Capacitor</t>
  </si>
  <si>
    <t>493-1605-ND</t>
  </si>
  <si>
    <t>22 Ohm Resistor</t>
  </si>
  <si>
    <t>2K Ohm Resistors</t>
  </si>
  <si>
    <t>508 Ohm Resistor</t>
  </si>
  <si>
    <t>680 Ohm Resisor</t>
  </si>
  <si>
    <t>300k Ohm Resistor</t>
  </si>
  <si>
    <t>S220HCT-ND</t>
  </si>
  <si>
    <t>PPC510W-2CT-ND</t>
  </si>
  <si>
    <t>CF14JT680RCT-ND</t>
  </si>
  <si>
    <t>CF14JT300KCT-ND</t>
  </si>
  <si>
    <t>277-7022-ND</t>
  </si>
  <si>
    <t>Additional Cost</t>
  </si>
  <si>
    <t>Estimate</t>
  </si>
  <si>
    <t>Electrical</t>
  </si>
  <si>
    <t>Frame, Parts &amp; Labour</t>
  </si>
  <si>
    <t>Slewing Drive(102:1)</t>
  </si>
  <si>
    <t>Estimted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</si>
</sst>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3" fillId="0" borderId="1" xfId="2" applyBorder="1" applyAlignment="1"/>
    <xf numFmtId="8" fontId="0" fillId="0" borderId="1" xfId="1" applyNumberFormat="1" applyFont="1" applyBorder="1"/>
    <xf numFmtId="0" fontId="4" fillId="2" borderId="1" xfId="0" applyFont="1" applyFill="1" applyBorder="1"/>
    <xf numFmtId="0" fontId="5" fillId="0" borderId="0" xfId="0" applyFont="1"/>
    <xf numFmtId="0" fontId="2" fillId="0" borderId="0" xfId="0" applyFont="1"/>
    <xf numFmtId="0" fontId="0" fillId="0" borderId="1" xfId="0" applyFill="1" applyBorder="1"/>
    <xf numFmtId="0" fontId="2" fillId="0" borderId="0" xfId="0" applyFont="1" applyFill="1"/>
    <xf numFmtId="44" fontId="0" fillId="0" borderId="1" xfId="1" applyFont="1" applyFill="1" applyBorder="1"/>
    <xf numFmtId="44" fontId="0" fillId="0" borderId="1" xfId="0" applyNumberFormat="1" applyFill="1" applyBorder="1"/>
    <xf numFmtId="0" fontId="0" fillId="0" borderId="0" xfId="0" applyFill="1"/>
    <xf numFmtId="0" fontId="3" fillId="0" borderId="0" xfId="2" applyFill="1"/>
    <xf numFmtId="0" fontId="3" fillId="0" borderId="1" xfId="2" applyFill="1" applyBorder="1" applyAlignment="1"/>
    <xf numFmtId="8" fontId="0" fillId="0" borderId="1" xfId="1" applyNumberFormat="1" applyFont="1" applyFill="1" applyBorder="1"/>
    <xf numFmtId="0" fontId="2" fillId="0" borderId="1" xfId="0" applyFont="1" applyFill="1" applyBorder="1"/>
    <xf numFmtId="0" fontId="3" fillId="0" borderId="1" xfId="2" applyBorder="1"/>
    <xf numFmtId="0" fontId="5" fillId="0" borderId="1" xfId="0" applyFont="1" applyBorder="1"/>
    <xf numFmtId="0" fontId="4" fillId="3" borderId="1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44" fontId="0" fillId="0" borderId="0" xfId="1" applyFont="1" applyFill="1" applyBorder="1"/>
    <xf numFmtId="44" fontId="0" fillId="0" borderId="0" xfId="0" applyNumberFormat="1" applyFill="1" applyBorder="1"/>
    <xf numFmtId="0" fontId="2" fillId="0" borderId="0" xfId="0" applyFont="1" applyFill="1" applyBorder="1"/>
    <xf numFmtId="8" fontId="0" fillId="0" borderId="0" xfId="1" applyNumberFormat="1" applyFont="1" applyFill="1" applyBorder="1"/>
    <xf numFmtId="0" fontId="3" fillId="0" borderId="0" xfId="2" applyFill="1" applyBorder="1"/>
    <xf numFmtId="0" fontId="3" fillId="0" borderId="0" xfId="2" applyFill="1" applyBorder="1" applyAlignment="1"/>
    <xf numFmtId="0" fontId="5" fillId="0" borderId="0" xfId="0" applyFon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/>
    <xf numFmtId="0" fontId="0" fillId="0" borderId="3" xfId="0" applyFill="1" applyBorder="1"/>
    <xf numFmtId="0" fontId="0" fillId="4" borderId="1" xfId="0" applyFill="1" applyBorder="1"/>
    <xf numFmtId="44" fontId="0" fillId="4" borderId="1" xfId="0" applyNumberFormat="1" applyFill="1" applyBorder="1"/>
    <xf numFmtId="44" fontId="0" fillId="4" borderId="1" xfId="1" applyFont="1" applyFill="1" applyBorder="1"/>
    <xf numFmtId="44" fontId="0" fillId="0" borderId="3" xfId="1" applyFont="1" applyFill="1" applyBorder="1"/>
    <xf numFmtId="0" fontId="2" fillId="0" borderId="1" xfId="0" applyFont="1" applyBorder="1"/>
    <xf numFmtId="0" fontId="7" fillId="0" borderId="1" xfId="0" applyFont="1" applyBorder="1"/>
    <xf numFmtId="0" fontId="3" fillId="4" borderId="1" xfId="2" applyFill="1" applyBorder="1"/>
    <xf numFmtId="0" fontId="5" fillId="4" borderId="1" xfId="0" applyFont="1" applyFill="1" applyBorder="1"/>
    <xf numFmtId="0" fontId="8" fillId="5" borderId="1" xfId="0" applyFont="1" applyFill="1" applyBorder="1" applyAlignment="1">
      <alignment horizontal="left" vertical="center" wrapText="1"/>
    </xf>
    <xf numFmtId="0" fontId="8" fillId="0" borderId="0" xfId="0" applyFont="1"/>
    <xf numFmtId="0" fontId="6" fillId="0" borderId="2" xfId="0" applyFont="1" applyBorder="1" applyAlignment="1">
      <alignment horizontal="center"/>
    </xf>
    <xf numFmtId="6" fontId="0" fillId="0" borderId="1" xfId="0" applyNumberFormat="1" applyFill="1" applyBorder="1"/>
    <xf numFmtId="0" fontId="4" fillId="0" borderId="1" xfId="0" applyFont="1" applyBorder="1" applyAlignment="1">
      <alignment horizontal="center"/>
    </xf>
    <xf numFmtId="9" fontId="0" fillId="0" borderId="0" xfId="3" applyFont="1" applyFill="1" applyBorder="1" applyAlignment="1">
      <alignment wrapText="1"/>
    </xf>
    <xf numFmtId="44" fontId="0" fillId="6" borderId="1" xfId="0" applyNumberFormat="1" applyFill="1" applyBorder="1"/>
    <xf numFmtId="44" fontId="0" fillId="7" borderId="0" xfId="0" applyNumberFormat="1" applyFill="1" applyBorder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omedepot.ca/product/southwire-soow-copper-electrical-cord-12-4-black-75m/1000823414" TargetMode="External"/><Relationship Id="rId1" Type="http://schemas.openxmlformats.org/officeDocument/2006/relationships/hyperlink" Target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omedepot.ca/product/southwire-soow-copper-electrical-cord-12-4-black-75m/1000823414" TargetMode="External"/><Relationship Id="rId1" Type="http://schemas.openxmlformats.org/officeDocument/2006/relationships/hyperlink" Target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C03F-5466-4039-AEC6-71EEA8BA8711}">
  <sheetPr>
    <pageSetUpPr fitToPage="1"/>
  </sheetPr>
  <dimension ref="A1:J81"/>
  <sheetViews>
    <sheetView tabSelected="1" topLeftCell="A19" workbookViewId="0">
      <selection activeCell="I36" sqref="I36"/>
    </sheetView>
  </sheetViews>
  <sheetFormatPr defaultRowHeight="14.5" x14ac:dyDescent="0.35"/>
  <cols>
    <col min="1" max="1" width="35" bestFit="1" customWidth="1"/>
    <col min="2" max="2" width="31.81640625" customWidth="1"/>
    <col min="3" max="3" width="12" bestFit="1" customWidth="1"/>
    <col min="4" max="5" width="10.08984375" bestFit="1" customWidth="1"/>
    <col min="7" max="7" width="10.08984375" bestFit="1" customWidth="1"/>
    <col min="8" max="8" width="10.7265625" bestFit="1" customWidth="1"/>
    <col min="9" max="9" width="28.7265625" bestFit="1" customWidth="1"/>
  </cols>
  <sheetData>
    <row r="1" spans="1:10" ht="21" x14ac:dyDescent="0.5">
      <c r="A1" s="44" t="s">
        <v>87</v>
      </c>
      <c r="B1" s="44"/>
      <c r="C1" s="44"/>
      <c r="D1" s="44"/>
      <c r="E1" s="44"/>
      <c r="F1" s="44"/>
      <c r="G1" s="44"/>
    </row>
    <row r="2" spans="1:10" ht="18.5" x14ac:dyDescent="0.45">
      <c r="A2" s="21" t="s">
        <v>0</v>
      </c>
      <c r="B2" s="21" t="s">
        <v>1</v>
      </c>
      <c r="C2" s="21" t="s">
        <v>5</v>
      </c>
      <c r="D2" s="21" t="s">
        <v>40</v>
      </c>
      <c r="E2" s="21" t="s">
        <v>2</v>
      </c>
      <c r="F2" s="21" t="s">
        <v>3</v>
      </c>
      <c r="G2" s="21" t="s">
        <v>4</v>
      </c>
    </row>
    <row r="3" spans="1:10" x14ac:dyDescent="0.35">
      <c r="A3" s="10" t="s">
        <v>15</v>
      </c>
      <c r="B3" s="38" t="s">
        <v>75</v>
      </c>
      <c r="C3" s="10" t="s">
        <v>17</v>
      </c>
      <c r="D3" s="10" t="s">
        <v>18</v>
      </c>
      <c r="E3" s="12">
        <v>50.86</v>
      </c>
      <c r="F3" s="10">
        <v>1</v>
      </c>
      <c r="G3" s="13">
        <f>E3*F3</f>
        <v>50.86</v>
      </c>
      <c r="I3" s="10" t="s">
        <v>86</v>
      </c>
      <c r="J3" s="34"/>
    </row>
    <row r="4" spans="1:10" x14ac:dyDescent="0.35">
      <c r="A4" s="10" t="s">
        <v>16</v>
      </c>
      <c r="B4" s="10" t="s">
        <v>71</v>
      </c>
      <c r="C4" s="10" t="s">
        <v>17</v>
      </c>
      <c r="D4" s="10" t="s">
        <v>18</v>
      </c>
      <c r="E4" s="12">
        <v>193.4</v>
      </c>
      <c r="F4" s="10">
        <v>1</v>
      </c>
      <c r="G4" s="13">
        <f>E4*F4</f>
        <v>193.4</v>
      </c>
    </row>
    <row r="5" spans="1:10" x14ac:dyDescent="0.35">
      <c r="A5" s="10" t="s">
        <v>57</v>
      </c>
      <c r="B5" s="10" t="s">
        <v>56</v>
      </c>
      <c r="C5" s="10" t="s">
        <v>34</v>
      </c>
      <c r="D5" s="10" t="s">
        <v>18</v>
      </c>
      <c r="E5" s="12">
        <v>965.9</v>
      </c>
      <c r="F5" s="10">
        <v>1</v>
      </c>
      <c r="G5" s="13">
        <f>E5*F5</f>
        <v>965.9</v>
      </c>
    </row>
    <row r="6" spans="1:10" x14ac:dyDescent="0.35">
      <c r="A6" s="10" t="s">
        <v>74</v>
      </c>
      <c r="B6" s="39" t="s">
        <v>73</v>
      </c>
      <c r="C6" s="10" t="s">
        <v>34</v>
      </c>
      <c r="D6" s="10" t="s">
        <v>18</v>
      </c>
      <c r="E6" s="12">
        <v>23</v>
      </c>
      <c r="F6" s="10">
        <v>1</v>
      </c>
      <c r="G6" s="13">
        <f>F6*E6</f>
        <v>23</v>
      </c>
    </row>
    <row r="7" spans="1:10" x14ac:dyDescent="0.35">
      <c r="A7" s="10" t="s">
        <v>78</v>
      </c>
      <c r="B7" s="39" t="s">
        <v>79</v>
      </c>
      <c r="C7" s="10" t="s">
        <v>34</v>
      </c>
      <c r="D7" s="10" t="s">
        <v>18</v>
      </c>
      <c r="E7" s="12">
        <v>14</v>
      </c>
      <c r="F7" s="10">
        <v>1</v>
      </c>
      <c r="G7" s="4">
        <f>F7*E7</f>
        <v>14</v>
      </c>
    </row>
    <row r="8" spans="1:10" x14ac:dyDescent="0.35">
      <c r="A8" s="10" t="s">
        <v>67</v>
      </c>
      <c r="B8" s="38" t="s">
        <v>66</v>
      </c>
      <c r="C8" s="10" t="s">
        <v>17</v>
      </c>
      <c r="D8" s="10" t="s">
        <v>18</v>
      </c>
      <c r="E8" s="3">
        <v>0.80500000000000005</v>
      </c>
      <c r="F8" s="10">
        <v>10</v>
      </c>
      <c r="G8" s="4">
        <f t="shared" ref="G8:G28" si="0">E8*F8</f>
        <v>8.0500000000000007</v>
      </c>
    </row>
    <row r="9" spans="1:10" x14ac:dyDescent="0.35">
      <c r="A9" s="10" t="s">
        <v>68</v>
      </c>
      <c r="B9" s="38" t="s">
        <v>69</v>
      </c>
      <c r="C9" s="10" t="s">
        <v>17</v>
      </c>
      <c r="D9" s="10" t="s">
        <v>18</v>
      </c>
      <c r="E9" s="3">
        <v>0.28399999999999997</v>
      </c>
      <c r="F9" s="10">
        <v>1</v>
      </c>
      <c r="G9" s="13">
        <f t="shared" si="0"/>
        <v>0.28399999999999997</v>
      </c>
    </row>
    <row r="10" spans="1:10" x14ac:dyDescent="0.35">
      <c r="A10" s="10" t="s">
        <v>9</v>
      </c>
      <c r="B10" s="16" t="s">
        <v>26</v>
      </c>
      <c r="C10" s="10" t="s">
        <v>27</v>
      </c>
      <c r="D10" s="10" t="s">
        <v>28</v>
      </c>
      <c r="E10" s="12">
        <v>12.99</v>
      </c>
      <c r="F10" s="10">
        <v>2</v>
      </c>
      <c r="G10" s="13">
        <f t="shared" si="0"/>
        <v>25.98</v>
      </c>
    </row>
    <row r="11" spans="1:10" x14ac:dyDescent="0.35">
      <c r="A11" s="10" t="s">
        <v>10</v>
      </c>
      <c r="B11" s="10" t="s">
        <v>20</v>
      </c>
      <c r="C11" s="10" t="s">
        <v>17</v>
      </c>
      <c r="D11" s="10" t="s">
        <v>18</v>
      </c>
      <c r="E11" s="12">
        <v>43.84</v>
      </c>
      <c r="F11" s="10">
        <v>1</v>
      </c>
      <c r="G11" s="13">
        <f t="shared" si="0"/>
        <v>43.84</v>
      </c>
    </row>
    <row r="12" spans="1:10" x14ac:dyDescent="0.35">
      <c r="A12" s="10" t="s">
        <v>11</v>
      </c>
      <c r="B12" s="10" t="s">
        <v>39</v>
      </c>
      <c r="C12" s="10" t="s">
        <v>17</v>
      </c>
      <c r="D12" s="10" t="s">
        <v>18</v>
      </c>
      <c r="E12" s="12">
        <v>0.4</v>
      </c>
      <c r="F12" s="10">
        <v>3</v>
      </c>
      <c r="G12" s="13">
        <f t="shared" si="0"/>
        <v>1.2000000000000002</v>
      </c>
    </row>
    <row r="13" spans="1:10" x14ac:dyDescent="0.35">
      <c r="A13" s="10" t="s">
        <v>12</v>
      </c>
      <c r="B13" s="10" t="s">
        <v>33</v>
      </c>
      <c r="C13" s="10" t="s">
        <v>17</v>
      </c>
      <c r="D13" s="10" t="s">
        <v>18</v>
      </c>
      <c r="E13" s="12">
        <v>2.36</v>
      </c>
      <c r="F13" s="10">
        <v>1</v>
      </c>
      <c r="G13" s="13">
        <f t="shared" si="0"/>
        <v>2.36</v>
      </c>
    </row>
    <row r="14" spans="1:10" x14ac:dyDescent="0.35">
      <c r="A14" s="33" t="s">
        <v>97</v>
      </c>
      <c r="B14" s="9" t="s">
        <v>102</v>
      </c>
      <c r="C14" s="33" t="s">
        <v>85</v>
      </c>
      <c r="D14" s="33" t="s">
        <v>18</v>
      </c>
      <c r="E14" s="37">
        <v>0.16</v>
      </c>
      <c r="F14" s="33">
        <v>3</v>
      </c>
      <c r="G14" s="13">
        <f t="shared" si="0"/>
        <v>0.48</v>
      </c>
    </row>
    <row r="15" spans="1:10" x14ac:dyDescent="0.35">
      <c r="A15" s="33" t="s">
        <v>99</v>
      </c>
      <c r="B15" s="33" t="s">
        <v>103</v>
      </c>
      <c r="C15" s="33" t="s">
        <v>85</v>
      </c>
      <c r="D15" s="33" t="s">
        <v>18</v>
      </c>
      <c r="E15" s="37">
        <v>0.69</v>
      </c>
      <c r="F15" s="33">
        <v>2</v>
      </c>
      <c r="G15" s="13">
        <f t="shared" si="0"/>
        <v>1.38</v>
      </c>
    </row>
    <row r="16" spans="1:10" x14ac:dyDescent="0.35">
      <c r="A16" s="33" t="s">
        <v>100</v>
      </c>
      <c r="B16" s="33" t="s">
        <v>104</v>
      </c>
      <c r="C16" s="33" t="s">
        <v>85</v>
      </c>
      <c r="D16" s="33" t="s">
        <v>18</v>
      </c>
      <c r="E16" s="37">
        <v>0.16</v>
      </c>
      <c r="F16" s="33">
        <v>1</v>
      </c>
      <c r="G16" s="13">
        <f t="shared" si="0"/>
        <v>0.16</v>
      </c>
    </row>
    <row r="17" spans="1:9" x14ac:dyDescent="0.35">
      <c r="A17" s="10" t="s">
        <v>98</v>
      </c>
      <c r="B17" s="9" t="s">
        <v>80</v>
      </c>
      <c r="C17" s="10" t="s">
        <v>17</v>
      </c>
      <c r="D17" s="10" t="s">
        <v>18</v>
      </c>
      <c r="E17" s="12">
        <v>3.5999999999999997E-2</v>
      </c>
      <c r="F17" s="10">
        <v>100</v>
      </c>
      <c r="G17" s="13">
        <f t="shared" si="0"/>
        <v>3.5999999999999996</v>
      </c>
    </row>
    <row r="18" spans="1:9" x14ac:dyDescent="0.35">
      <c r="A18" s="33" t="s">
        <v>101</v>
      </c>
      <c r="B18" s="33" t="s">
        <v>105</v>
      </c>
      <c r="C18" s="33" t="s">
        <v>85</v>
      </c>
      <c r="D18" s="33" t="s">
        <v>18</v>
      </c>
      <c r="E18" s="37">
        <v>0.16</v>
      </c>
      <c r="F18" s="33">
        <v>2</v>
      </c>
      <c r="G18" s="13">
        <f t="shared" si="0"/>
        <v>0.32</v>
      </c>
    </row>
    <row r="19" spans="1:9" x14ac:dyDescent="0.35">
      <c r="A19" s="10" t="s">
        <v>41</v>
      </c>
      <c r="B19" s="10" t="s">
        <v>29</v>
      </c>
      <c r="C19" s="10" t="s">
        <v>17</v>
      </c>
      <c r="D19" s="10" t="s">
        <v>18</v>
      </c>
      <c r="E19" s="12">
        <v>0.92300000000000004</v>
      </c>
      <c r="F19" s="10">
        <v>1</v>
      </c>
      <c r="G19" s="13">
        <f t="shared" si="0"/>
        <v>0.92300000000000004</v>
      </c>
    </row>
    <row r="20" spans="1:9" x14ac:dyDescent="0.35">
      <c r="A20" s="10" t="s">
        <v>14</v>
      </c>
      <c r="B20" s="10" t="s">
        <v>30</v>
      </c>
      <c r="C20" s="10" t="s">
        <v>17</v>
      </c>
      <c r="D20" s="10" t="s">
        <v>18</v>
      </c>
      <c r="E20" s="12">
        <v>1.62</v>
      </c>
      <c r="F20" s="10">
        <v>8</v>
      </c>
      <c r="G20" s="13">
        <f t="shared" si="0"/>
        <v>12.96</v>
      </c>
    </row>
    <row r="21" spans="1:9" x14ac:dyDescent="0.35">
      <c r="A21" s="10" t="s">
        <v>43</v>
      </c>
      <c r="B21" s="10" t="s">
        <v>44</v>
      </c>
      <c r="C21" s="10" t="s">
        <v>17</v>
      </c>
      <c r="D21" s="10" t="s">
        <v>18</v>
      </c>
      <c r="E21" s="12">
        <v>0.85</v>
      </c>
      <c r="F21" s="10">
        <v>1</v>
      </c>
      <c r="G21" s="13">
        <f t="shared" si="0"/>
        <v>0.85</v>
      </c>
    </row>
    <row r="22" spans="1:9" x14ac:dyDescent="0.35">
      <c r="A22" s="10" t="s">
        <v>76</v>
      </c>
      <c r="B22" s="38" t="s">
        <v>77</v>
      </c>
      <c r="C22" s="10" t="s">
        <v>17</v>
      </c>
      <c r="D22" s="2" t="s">
        <v>18</v>
      </c>
      <c r="E22" s="12">
        <v>0.26100000000000001</v>
      </c>
      <c r="F22" s="2">
        <v>6</v>
      </c>
      <c r="G22" s="13">
        <f t="shared" si="0"/>
        <v>1.5660000000000001</v>
      </c>
      <c r="I22" s="1"/>
    </row>
    <row r="23" spans="1:9" x14ac:dyDescent="0.35">
      <c r="A23" s="33" t="s">
        <v>84</v>
      </c>
      <c r="B23" s="9" t="s">
        <v>83</v>
      </c>
      <c r="C23" s="2" t="s">
        <v>17</v>
      </c>
      <c r="D23" s="2" t="s">
        <v>18</v>
      </c>
      <c r="E23" s="3">
        <v>37.130000000000003</v>
      </c>
      <c r="F23" s="2">
        <v>1</v>
      </c>
      <c r="G23" s="13">
        <f t="shared" si="0"/>
        <v>37.130000000000003</v>
      </c>
      <c r="I23" s="1"/>
    </row>
    <row r="24" spans="1:9" x14ac:dyDescent="0.35">
      <c r="A24" s="2" t="s">
        <v>82</v>
      </c>
      <c r="B24" s="43" t="s">
        <v>88</v>
      </c>
      <c r="C24" s="2" t="s">
        <v>85</v>
      </c>
      <c r="D24" s="2" t="s">
        <v>18</v>
      </c>
      <c r="E24" s="3">
        <v>34.78</v>
      </c>
      <c r="F24" s="2">
        <v>1</v>
      </c>
      <c r="G24" s="13">
        <f t="shared" si="0"/>
        <v>34.78</v>
      </c>
      <c r="I24" s="1"/>
    </row>
    <row r="25" spans="1:9" x14ac:dyDescent="0.35">
      <c r="A25" s="10" t="s">
        <v>95</v>
      </c>
      <c r="B25" s="38" t="s">
        <v>96</v>
      </c>
      <c r="C25" s="2" t="s">
        <v>85</v>
      </c>
      <c r="D25" s="2" t="s">
        <v>18</v>
      </c>
      <c r="E25" s="3">
        <v>0.69</v>
      </c>
      <c r="F25" s="2">
        <v>2</v>
      </c>
      <c r="G25" s="13">
        <f t="shared" si="0"/>
        <v>1.38</v>
      </c>
      <c r="I25" s="1"/>
    </row>
    <row r="26" spans="1:9" x14ac:dyDescent="0.35">
      <c r="A26" s="10" t="s">
        <v>91</v>
      </c>
      <c r="B26" s="38" t="s">
        <v>92</v>
      </c>
      <c r="C26" s="2" t="s">
        <v>85</v>
      </c>
      <c r="D26" s="2" t="s">
        <v>18</v>
      </c>
      <c r="E26" s="3">
        <v>0.37</v>
      </c>
      <c r="F26" s="2">
        <v>1</v>
      </c>
      <c r="G26" s="13">
        <f t="shared" si="0"/>
        <v>0.37</v>
      </c>
      <c r="I26" s="1"/>
    </row>
    <row r="27" spans="1:9" x14ac:dyDescent="0.35">
      <c r="A27" s="10" t="s">
        <v>94</v>
      </c>
      <c r="B27" s="38" t="s">
        <v>93</v>
      </c>
      <c r="C27" s="2" t="s">
        <v>85</v>
      </c>
      <c r="D27" s="2" t="s">
        <v>18</v>
      </c>
      <c r="E27" s="3">
        <v>9.4E-2</v>
      </c>
      <c r="F27" s="2">
        <v>1</v>
      </c>
      <c r="G27" s="13">
        <f t="shared" si="0"/>
        <v>9.4E-2</v>
      </c>
      <c r="I27" s="1"/>
    </row>
    <row r="28" spans="1:9" x14ac:dyDescent="0.35">
      <c r="A28" s="10" t="s">
        <v>90</v>
      </c>
      <c r="B28" s="42" t="s">
        <v>106</v>
      </c>
      <c r="C28" s="2" t="s">
        <v>85</v>
      </c>
      <c r="D28" s="2" t="s">
        <v>18</v>
      </c>
      <c r="E28" s="3">
        <v>87.53</v>
      </c>
      <c r="F28" s="2">
        <v>1</v>
      </c>
      <c r="G28" s="13">
        <f t="shared" si="0"/>
        <v>87.53</v>
      </c>
      <c r="I28" s="1"/>
    </row>
    <row r="29" spans="1:9" x14ac:dyDescent="0.35">
      <c r="A29" s="34" t="s">
        <v>81</v>
      </c>
      <c r="B29" s="34"/>
      <c r="C29" s="34"/>
      <c r="D29" s="34"/>
      <c r="E29" s="36"/>
      <c r="F29" s="34"/>
      <c r="G29" s="35">
        <f>F29*E29</f>
        <v>0</v>
      </c>
    </row>
    <row r="30" spans="1:9" x14ac:dyDescent="0.35">
      <c r="A30" s="34" t="s">
        <v>70</v>
      </c>
      <c r="B30" s="34"/>
      <c r="C30" s="34"/>
      <c r="D30" s="34"/>
      <c r="E30" s="36"/>
      <c r="F30" s="34"/>
      <c r="G30" s="35">
        <f>F30*E30</f>
        <v>0</v>
      </c>
      <c r="H30" s="14"/>
      <c r="I30" s="1"/>
    </row>
    <row r="31" spans="1:9" x14ac:dyDescent="0.35">
      <c r="A31" s="34" t="s">
        <v>72</v>
      </c>
      <c r="B31" s="34"/>
      <c r="C31" s="34"/>
      <c r="D31" s="34"/>
      <c r="E31" s="36"/>
      <c r="F31" s="34"/>
      <c r="G31" s="35">
        <f>F31*E31</f>
        <v>0</v>
      </c>
      <c r="H31" s="14"/>
    </row>
    <row r="32" spans="1:9" x14ac:dyDescent="0.35">
      <c r="A32" s="34" t="s">
        <v>50</v>
      </c>
      <c r="B32" s="40"/>
      <c r="C32" s="34"/>
      <c r="D32" s="34"/>
      <c r="E32" s="36"/>
      <c r="F32" s="34"/>
      <c r="G32" s="35">
        <f>F32*E32</f>
        <v>0</v>
      </c>
      <c r="H32" s="14"/>
    </row>
    <row r="33" spans="1:8" x14ac:dyDescent="0.35">
      <c r="A33" s="34" t="s">
        <v>48</v>
      </c>
      <c r="B33" s="41"/>
      <c r="C33" s="34"/>
      <c r="D33" s="34"/>
      <c r="E33" s="36"/>
      <c r="F33" s="34"/>
      <c r="G33" s="35">
        <f>F33*E33</f>
        <v>0</v>
      </c>
      <c r="H33" s="14"/>
    </row>
    <row r="34" spans="1:8" x14ac:dyDescent="0.35">
      <c r="A34" s="22"/>
      <c r="B34" s="22"/>
      <c r="C34" s="22"/>
      <c r="D34" s="22"/>
      <c r="E34" s="24"/>
      <c r="F34" s="33"/>
      <c r="G34" s="48">
        <f>SUM(G3:G33)</f>
        <v>1512.3969999999999</v>
      </c>
    </row>
    <row r="35" spans="1:8" x14ac:dyDescent="0.35">
      <c r="A35" s="22"/>
      <c r="B35" s="26"/>
      <c r="C35" s="22"/>
      <c r="D35" s="22"/>
      <c r="E35" s="27"/>
      <c r="F35" s="47"/>
      <c r="G35" s="25"/>
    </row>
    <row r="37" spans="1:8" ht="18.5" x14ac:dyDescent="0.45">
      <c r="A37" s="46" t="s">
        <v>107</v>
      </c>
      <c r="B37" s="46"/>
      <c r="C37" s="46"/>
      <c r="D37" s="46"/>
      <c r="E37" s="46"/>
      <c r="F37" s="46"/>
      <c r="G37" s="46"/>
    </row>
    <row r="38" spans="1:8" x14ac:dyDescent="0.35">
      <c r="A38" s="2" t="s">
        <v>111</v>
      </c>
      <c r="B38" s="2" t="s">
        <v>108</v>
      </c>
      <c r="C38" s="2" t="s">
        <v>59</v>
      </c>
      <c r="D38" s="2" t="s">
        <v>18</v>
      </c>
      <c r="E38" s="12">
        <v>1800</v>
      </c>
      <c r="F38" s="2">
        <v>1</v>
      </c>
      <c r="G38" s="4">
        <f>E38*F38</f>
        <v>1800</v>
      </c>
    </row>
    <row r="39" spans="1:8" x14ac:dyDescent="0.35">
      <c r="A39" s="10" t="s">
        <v>89</v>
      </c>
      <c r="B39" s="2" t="s">
        <v>108</v>
      </c>
      <c r="C39" s="2"/>
      <c r="D39" s="10"/>
      <c r="E39" s="12"/>
      <c r="F39" s="10"/>
      <c r="G39" s="45">
        <v>500</v>
      </c>
    </row>
    <row r="40" spans="1:8" x14ac:dyDescent="0.35">
      <c r="A40" s="10" t="s">
        <v>109</v>
      </c>
      <c r="B40" s="10" t="s">
        <v>108</v>
      </c>
      <c r="C40" s="10"/>
      <c r="D40" s="10"/>
      <c r="E40" s="12"/>
      <c r="F40" s="10"/>
      <c r="G40" s="45">
        <v>2000</v>
      </c>
    </row>
    <row r="41" spans="1:8" x14ac:dyDescent="0.35">
      <c r="A41" s="10" t="s">
        <v>110</v>
      </c>
      <c r="B41" s="10" t="s">
        <v>108</v>
      </c>
      <c r="C41" s="10"/>
      <c r="D41" s="10"/>
      <c r="E41" s="12"/>
      <c r="F41" s="10"/>
      <c r="G41" s="45">
        <v>600</v>
      </c>
    </row>
    <row r="42" spans="1:8" x14ac:dyDescent="0.35">
      <c r="C42" s="22"/>
      <c r="D42" s="22"/>
      <c r="E42" s="24"/>
      <c r="F42" s="22"/>
      <c r="G42" s="48">
        <f>SUM(G38:G41)</f>
        <v>4900</v>
      </c>
    </row>
    <row r="43" spans="1:8" x14ac:dyDescent="0.35">
      <c r="A43" s="22"/>
      <c r="B43" s="22"/>
      <c r="C43" s="22"/>
      <c r="D43" s="22"/>
      <c r="E43" s="24"/>
      <c r="F43" s="22"/>
      <c r="G43" s="25"/>
    </row>
    <row r="44" spans="1:8" ht="29" x14ac:dyDescent="0.35">
      <c r="A44" s="22"/>
      <c r="B44" s="22"/>
      <c r="C44" s="22"/>
      <c r="D44" s="22"/>
      <c r="E44" s="24"/>
      <c r="F44" s="31" t="s">
        <v>112</v>
      </c>
      <c r="G44" s="49">
        <f>SUM(G42+G34)</f>
        <v>6412.3969999999999</v>
      </c>
    </row>
    <row r="45" spans="1:8" x14ac:dyDescent="0.35">
      <c r="A45" s="22"/>
      <c r="B45" s="26"/>
      <c r="C45" s="22"/>
      <c r="D45" s="22"/>
      <c r="E45" s="24"/>
      <c r="F45" s="22"/>
      <c r="G45" s="25"/>
    </row>
    <row r="46" spans="1:8" x14ac:dyDescent="0.35">
      <c r="A46" s="22"/>
      <c r="B46" s="30"/>
      <c r="C46" s="22"/>
      <c r="D46" s="22"/>
      <c r="E46" s="27"/>
      <c r="F46" s="22"/>
      <c r="G46" s="25"/>
    </row>
    <row r="47" spans="1:8" x14ac:dyDescent="0.35">
      <c r="A47" s="22"/>
      <c r="B47" s="22"/>
      <c r="C47" s="22"/>
      <c r="D47" s="22"/>
      <c r="E47" s="24"/>
      <c r="F47" s="22"/>
      <c r="G47" s="25"/>
    </row>
    <row r="48" spans="1:8" x14ac:dyDescent="0.35">
      <c r="A48" s="22"/>
      <c r="B48" s="22"/>
      <c r="C48" s="22"/>
      <c r="D48" s="22"/>
      <c r="E48" s="27"/>
      <c r="F48" s="22"/>
      <c r="G48" s="25"/>
    </row>
    <row r="49" spans="1:7" x14ac:dyDescent="0.35">
      <c r="A49" s="22"/>
      <c r="B49" s="22"/>
      <c r="C49" s="22"/>
      <c r="D49" s="22"/>
      <c r="E49" s="24"/>
      <c r="F49" s="22"/>
      <c r="G49" s="25"/>
    </row>
    <row r="50" spans="1:7" x14ac:dyDescent="0.35">
      <c r="A50" s="22"/>
      <c r="B50" s="22"/>
      <c r="C50" s="22"/>
      <c r="D50" s="22"/>
      <c r="E50" s="22"/>
      <c r="F50" s="22"/>
      <c r="G50" s="22"/>
    </row>
    <row r="51" spans="1:7" x14ac:dyDescent="0.35">
      <c r="A51" s="22"/>
      <c r="B51" s="22"/>
      <c r="C51" s="22"/>
      <c r="D51" s="22"/>
      <c r="E51" s="22"/>
      <c r="F51" s="22"/>
      <c r="G51" s="25"/>
    </row>
    <row r="52" spans="1:7" x14ac:dyDescent="0.35">
      <c r="A52" s="22"/>
      <c r="B52" s="22"/>
      <c r="C52" s="22"/>
      <c r="D52" s="22"/>
      <c r="E52" s="22"/>
      <c r="F52" s="31"/>
      <c r="G52" s="25"/>
    </row>
    <row r="53" spans="1:7" x14ac:dyDescent="0.35">
      <c r="A53" s="22"/>
      <c r="B53" s="22"/>
      <c r="C53" s="22"/>
      <c r="D53" s="22"/>
      <c r="E53" s="22"/>
      <c r="F53" s="22"/>
      <c r="G53" s="22"/>
    </row>
    <row r="54" spans="1:7" x14ac:dyDescent="0.35">
      <c r="A54" s="22"/>
      <c r="B54" s="22"/>
      <c r="C54" s="22"/>
      <c r="D54" s="22"/>
      <c r="E54" s="22"/>
      <c r="F54" s="22"/>
      <c r="G54" s="22"/>
    </row>
    <row r="55" spans="1:7" x14ac:dyDescent="0.35">
      <c r="A55" s="22"/>
      <c r="B55" s="22"/>
      <c r="C55" s="22"/>
      <c r="D55" s="22"/>
      <c r="E55" s="22"/>
      <c r="F55" s="22"/>
      <c r="G55" s="22"/>
    </row>
    <row r="56" spans="1:7" x14ac:dyDescent="0.35">
      <c r="A56" s="22"/>
      <c r="B56" s="22"/>
      <c r="C56" s="22"/>
      <c r="D56" s="22"/>
      <c r="E56" s="22"/>
      <c r="F56" s="22"/>
      <c r="G56" s="22"/>
    </row>
    <row r="57" spans="1:7" x14ac:dyDescent="0.35">
      <c r="A57" s="22"/>
      <c r="B57" s="22"/>
      <c r="C57" s="22"/>
      <c r="D57" s="22"/>
      <c r="E57" s="22"/>
      <c r="F57" s="22"/>
      <c r="G57" s="22"/>
    </row>
    <row r="58" spans="1:7" x14ac:dyDescent="0.35">
      <c r="A58" s="22"/>
      <c r="B58" s="22"/>
      <c r="C58" s="22"/>
      <c r="D58" s="22"/>
      <c r="E58" s="22"/>
      <c r="F58" s="22"/>
      <c r="G58" s="22"/>
    </row>
    <row r="59" spans="1:7" x14ac:dyDescent="0.35">
      <c r="A59" s="22"/>
      <c r="B59" s="22"/>
      <c r="C59" s="22"/>
      <c r="D59" s="22"/>
      <c r="E59" s="22"/>
      <c r="F59" s="22"/>
      <c r="G59" s="22"/>
    </row>
    <row r="60" spans="1:7" ht="21" x14ac:dyDescent="0.5">
      <c r="A60" s="32"/>
      <c r="B60" s="32"/>
      <c r="C60" s="32"/>
      <c r="D60" s="32"/>
      <c r="E60" s="32"/>
      <c r="F60" s="32"/>
      <c r="G60" s="32"/>
    </row>
    <row r="61" spans="1:7" ht="18.5" x14ac:dyDescent="0.45">
      <c r="A61" s="23"/>
      <c r="B61" s="23"/>
      <c r="C61" s="23"/>
      <c r="D61" s="23"/>
      <c r="E61" s="23"/>
      <c r="F61" s="23"/>
      <c r="G61" s="23"/>
    </row>
    <row r="62" spans="1:7" x14ac:dyDescent="0.35">
      <c r="A62" s="22"/>
      <c r="B62" s="26"/>
      <c r="C62" s="22"/>
      <c r="D62" s="22"/>
      <c r="E62" s="24"/>
      <c r="F62" s="22"/>
      <c r="G62" s="25"/>
    </row>
    <row r="63" spans="1:7" x14ac:dyDescent="0.35">
      <c r="A63" s="22"/>
      <c r="B63" s="26"/>
      <c r="C63" s="22"/>
      <c r="D63" s="22"/>
      <c r="E63" s="27"/>
      <c r="F63" s="22"/>
      <c r="G63" s="25"/>
    </row>
    <row r="64" spans="1:7" x14ac:dyDescent="0.35">
      <c r="A64" s="22"/>
      <c r="B64" s="22"/>
      <c r="C64" s="22"/>
      <c r="D64" s="22"/>
      <c r="E64" s="24"/>
      <c r="F64" s="22"/>
      <c r="G64" s="25"/>
    </row>
    <row r="65" spans="1:7" x14ac:dyDescent="0.35">
      <c r="A65" s="22"/>
      <c r="B65" s="28"/>
      <c r="C65" s="22"/>
      <c r="D65" s="22"/>
      <c r="E65" s="24"/>
      <c r="F65" s="22"/>
      <c r="G65" s="25"/>
    </row>
    <row r="66" spans="1:7" x14ac:dyDescent="0.35">
      <c r="A66" s="22"/>
      <c r="B66" s="29"/>
      <c r="C66" s="22"/>
      <c r="D66" s="22"/>
      <c r="E66" s="24"/>
      <c r="F66" s="22"/>
      <c r="G66" s="25"/>
    </row>
    <row r="67" spans="1:7" x14ac:dyDescent="0.35">
      <c r="A67" s="22"/>
      <c r="B67" s="22"/>
      <c r="C67" s="22"/>
      <c r="D67" s="22"/>
      <c r="E67" s="24"/>
      <c r="F67" s="22"/>
      <c r="G67" s="25"/>
    </row>
    <row r="68" spans="1:7" x14ac:dyDescent="0.35">
      <c r="A68" s="22"/>
      <c r="B68" s="22"/>
      <c r="C68" s="22"/>
      <c r="D68" s="22"/>
      <c r="E68" s="24"/>
      <c r="F68" s="22"/>
      <c r="G68" s="25"/>
    </row>
    <row r="69" spans="1:7" x14ac:dyDescent="0.35">
      <c r="A69" s="22"/>
      <c r="B69" s="22"/>
      <c r="C69" s="22"/>
      <c r="D69" s="22"/>
      <c r="E69" s="24"/>
      <c r="F69" s="22"/>
      <c r="G69" s="25"/>
    </row>
    <row r="70" spans="1:7" x14ac:dyDescent="0.35">
      <c r="A70" s="22"/>
      <c r="B70" s="22"/>
      <c r="C70" s="22"/>
      <c r="D70" s="22"/>
      <c r="E70" s="24"/>
      <c r="F70" s="22"/>
      <c r="G70" s="25"/>
    </row>
    <row r="71" spans="1:7" x14ac:dyDescent="0.35">
      <c r="A71" s="22"/>
      <c r="B71" s="22"/>
      <c r="C71" s="22"/>
      <c r="D71" s="22"/>
      <c r="E71" s="24"/>
      <c r="F71" s="22"/>
      <c r="G71" s="25"/>
    </row>
    <row r="72" spans="1:7" x14ac:dyDescent="0.35">
      <c r="A72" s="22"/>
      <c r="B72" s="22"/>
      <c r="C72" s="22"/>
      <c r="D72" s="22"/>
      <c r="E72" s="24"/>
      <c r="F72" s="22"/>
      <c r="G72" s="25"/>
    </row>
    <row r="73" spans="1:7" x14ac:dyDescent="0.35">
      <c r="A73" s="22"/>
      <c r="B73" s="22"/>
      <c r="C73" s="22"/>
      <c r="D73" s="22"/>
      <c r="E73" s="24"/>
      <c r="F73" s="22"/>
      <c r="G73" s="25"/>
    </row>
    <row r="74" spans="1:7" x14ac:dyDescent="0.35">
      <c r="A74" s="22"/>
      <c r="B74" s="30"/>
      <c r="C74" s="22"/>
      <c r="D74" s="22"/>
      <c r="E74" s="24"/>
      <c r="F74" s="22"/>
      <c r="G74" s="25"/>
    </row>
    <row r="75" spans="1:7" x14ac:dyDescent="0.35">
      <c r="A75" s="22"/>
      <c r="B75" s="30"/>
      <c r="C75" s="22"/>
      <c r="D75" s="22"/>
      <c r="E75" s="27"/>
      <c r="F75" s="22"/>
      <c r="G75" s="25"/>
    </row>
    <row r="76" spans="1:7" x14ac:dyDescent="0.35">
      <c r="A76" s="22"/>
      <c r="B76" s="22"/>
      <c r="C76" s="22"/>
      <c r="D76" s="22"/>
      <c r="E76" s="24"/>
      <c r="F76" s="22"/>
      <c r="G76" s="25"/>
    </row>
    <row r="77" spans="1:7" x14ac:dyDescent="0.35">
      <c r="A77" s="22"/>
      <c r="B77" s="22"/>
      <c r="C77" s="22"/>
      <c r="D77" s="22"/>
      <c r="E77" s="24"/>
      <c r="F77" s="22"/>
      <c r="G77" s="25"/>
    </row>
    <row r="78" spans="1:7" x14ac:dyDescent="0.35">
      <c r="A78" s="22"/>
      <c r="B78" s="22"/>
      <c r="C78" s="22"/>
      <c r="D78" s="22"/>
      <c r="E78" s="24"/>
      <c r="F78" s="22"/>
      <c r="G78" s="25"/>
    </row>
    <row r="79" spans="1:7" x14ac:dyDescent="0.35">
      <c r="A79" s="22"/>
      <c r="B79" s="22"/>
      <c r="C79" s="22"/>
      <c r="D79" s="22"/>
      <c r="E79" s="22"/>
      <c r="F79" s="22"/>
      <c r="G79" s="22"/>
    </row>
    <row r="80" spans="1:7" x14ac:dyDescent="0.35">
      <c r="A80" s="22"/>
      <c r="B80" s="22"/>
      <c r="C80" s="22"/>
      <c r="D80" s="22"/>
      <c r="E80" s="22"/>
      <c r="F80" s="22"/>
      <c r="G80" s="25"/>
    </row>
    <row r="81" spans="1:7" x14ac:dyDescent="0.35">
      <c r="A81" s="22"/>
      <c r="B81" s="22"/>
      <c r="C81" s="22"/>
      <c r="D81" s="22"/>
      <c r="E81" s="22"/>
      <c r="F81" s="22"/>
      <c r="G81" s="22"/>
    </row>
  </sheetData>
  <mergeCells count="2">
    <mergeCell ref="A1:G1"/>
    <mergeCell ref="A37:G37"/>
  </mergeCells>
  <hyperlinks>
    <hyperlink ref="B10" r:id="rId1" display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xr:uid="{825669B3-ACC2-4827-9752-E41605EA0034}"/>
  </hyperlinks>
  <pageMargins left="0.7" right="0.7" top="0.75" bottom="0.75" header="0.3" footer="0.3"/>
  <pageSetup scale="76" fitToHeight="0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32F7-25A3-4C5D-B3A5-3BED6481B75E}">
  <dimension ref="A1:G23"/>
  <sheetViews>
    <sheetView zoomScale="98" workbookViewId="0">
      <selection sqref="A1:G23"/>
    </sheetView>
  </sheetViews>
  <sheetFormatPr defaultRowHeight="14.5" x14ac:dyDescent="0.35"/>
  <cols>
    <col min="1" max="1" width="35" bestFit="1" customWidth="1"/>
    <col min="2" max="2" width="34" customWidth="1"/>
    <col min="3" max="3" width="12" bestFit="1" customWidth="1"/>
    <col min="4" max="5" width="10.08984375" bestFit="1" customWidth="1"/>
    <col min="6" max="6" width="4.81640625" bestFit="1" customWidth="1"/>
    <col min="7" max="7" width="10.08984375" bestFit="1" customWidth="1"/>
  </cols>
  <sheetData>
    <row r="1" spans="1:7" ht="18.5" x14ac:dyDescent="0.45">
      <c r="A1" s="7" t="s">
        <v>0</v>
      </c>
      <c r="B1" s="7" t="s">
        <v>1</v>
      </c>
      <c r="C1" s="7" t="s">
        <v>5</v>
      </c>
      <c r="D1" s="7" t="s">
        <v>40</v>
      </c>
      <c r="E1" s="7" t="s">
        <v>2</v>
      </c>
      <c r="F1" s="7" t="s">
        <v>3</v>
      </c>
      <c r="G1" s="7" t="s">
        <v>4</v>
      </c>
    </row>
    <row r="2" spans="1:7" x14ac:dyDescent="0.35">
      <c r="A2" s="10" t="s">
        <v>55</v>
      </c>
      <c r="B2" s="10" t="s">
        <v>23</v>
      </c>
      <c r="C2" s="10" t="s">
        <v>17</v>
      </c>
      <c r="D2" s="10" t="s">
        <v>18</v>
      </c>
      <c r="E2" s="12">
        <v>23.03</v>
      </c>
      <c r="F2" s="10">
        <v>1</v>
      </c>
      <c r="G2" s="13">
        <f t="shared" ref="G2:G19" si="0">E2*F2</f>
        <v>23.03</v>
      </c>
    </row>
    <row r="3" spans="1:7" x14ac:dyDescent="0.35">
      <c r="A3" s="10" t="s">
        <v>21</v>
      </c>
      <c r="B3" s="18" t="s">
        <v>22</v>
      </c>
      <c r="C3" s="10" t="s">
        <v>17</v>
      </c>
      <c r="D3" s="10" t="s">
        <v>18</v>
      </c>
      <c r="E3" s="17">
        <v>256.85000000000002</v>
      </c>
      <c r="F3" s="10">
        <v>1</v>
      </c>
      <c r="G3" s="13">
        <f t="shared" si="0"/>
        <v>256.85000000000002</v>
      </c>
    </row>
    <row r="4" spans="1:7" x14ac:dyDescent="0.35">
      <c r="A4" s="10" t="s">
        <v>36</v>
      </c>
      <c r="B4" s="10" t="s">
        <v>37</v>
      </c>
      <c r="C4" s="10" t="s">
        <v>17</v>
      </c>
      <c r="D4" s="10" t="s">
        <v>38</v>
      </c>
      <c r="E4" s="12">
        <v>247.44</v>
      </c>
      <c r="F4" s="10">
        <v>1</v>
      </c>
      <c r="G4" s="13">
        <f t="shared" si="0"/>
        <v>247.44</v>
      </c>
    </row>
    <row r="5" spans="1:7" x14ac:dyDescent="0.35">
      <c r="A5" s="10" t="s">
        <v>6</v>
      </c>
      <c r="B5" s="15" t="s">
        <v>42</v>
      </c>
      <c r="C5" s="10" t="s">
        <v>35</v>
      </c>
      <c r="D5" s="10" t="s">
        <v>19</v>
      </c>
      <c r="E5" s="12">
        <v>9.73</v>
      </c>
      <c r="F5" s="10">
        <v>10</v>
      </c>
      <c r="G5" s="13">
        <f t="shared" si="0"/>
        <v>97.300000000000011</v>
      </c>
    </row>
    <row r="6" spans="1:7" x14ac:dyDescent="0.35">
      <c r="A6" s="10" t="s">
        <v>7</v>
      </c>
      <c r="B6" s="10" t="s">
        <v>24</v>
      </c>
      <c r="C6" s="10" t="s">
        <v>17</v>
      </c>
      <c r="D6" s="10" t="s">
        <v>18</v>
      </c>
      <c r="E6" s="12">
        <v>95.28</v>
      </c>
      <c r="F6" s="10">
        <v>1</v>
      </c>
      <c r="G6" s="13">
        <f t="shared" si="0"/>
        <v>95.28</v>
      </c>
    </row>
    <row r="7" spans="1:7" x14ac:dyDescent="0.35">
      <c r="A7" s="10" t="s">
        <v>8</v>
      </c>
      <c r="B7" s="10" t="s">
        <v>25</v>
      </c>
      <c r="C7" s="10" t="s">
        <v>17</v>
      </c>
      <c r="D7" s="10" t="s">
        <v>18</v>
      </c>
      <c r="E7" s="12">
        <v>159.11000000000001</v>
      </c>
      <c r="F7" s="10">
        <v>1</v>
      </c>
      <c r="G7" s="13">
        <f t="shared" si="0"/>
        <v>159.11000000000001</v>
      </c>
    </row>
    <row r="8" spans="1:7" x14ac:dyDescent="0.35">
      <c r="A8" s="2" t="s">
        <v>9</v>
      </c>
      <c r="B8" s="5" t="s">
        <v>26</v>
      </c>
      <c r="C8" s="2" t="s">
        <v>27</v>
      </c>
      <c r="D8" s="2" t="s">
        <v>28</v>
      </c>
      <c r="E8" s="3">
        <v>12.99</v>
      </c>
      <c r="F8" s="2">
        <v>1</v>
      </c>
      <c r="G8" s="4">
        <f t="shared" si="0"/>
        <v>12.99</v>
      </c>
    </row>
    <row r="9" spans="1:7" x14ac:dyDescent="0.35">
      <c r="A9" s="2" t="s">
        <v>10</v>
      </c>
      <c r="B9" s="2" t="s">
        <v>20</v>
      </c>
      <c r="C9" s="2" t="s">
        <v>17</v>
      </c>
      <c r="D9" s="2" t="s">
        <v>18</v>
      </c>
      <c r="E9" s="3">
        <v>43.84</v>
      </c>
      <c r="F9" s="2">
        <v>1</v>
      </c>
      <c r="G9" s="4">
        <f t="shared" si="0"/>
        <v>43.84</v>
      </c>
    </row>
    <row r="10" spans="1:7" x14ac:dyDescent="0.35">
      <c r="A10" s="2" t="s">
        <v>11</v>
      </c>
      <c r="B10" s="2" t="s">
        <v>39</v>
      </c>
      <c r="C10" s="2" t="s">
        <v>17</v>
      </c>
      <c r="D10" s="2" t="s">
        <v>18</v>
      </c>
      <c r="E10" s="3">
        <v>0.4</v>
      </c>
      <c r="F10" s="2">
        <v>10</v>
      </c>
      <c r="G10" s="4">
        <f t="shared" si="0"/>
        <v>4</v>
      </c>
    </row>
    <row r="11" spans="1:7" x14ac:dyDescent="0.35">
      <c r="A11" s="2" t="s">
        <v>12</v>
      </c>
      <c r="B11" s="2" t="s">
        <v>33</v>
      </c>
      <c r="C11" s="2" t="s">
        <v>17</v>
      </c>
      <c r="D11" s="2" t="s">
        <v>18</v>
      </c>
      <c r="E11" s="3">
        <v>2.36</v>
      </c>
      <c r="F11" s="2">
        <v>5</v>
      </c>
      <c r="G11" s="4">
        <f t="shared" si="0"/>
        <v>11.799999999999999</v>
      </c>
    </row>
    <row r="12" spans="1:7" x14ac:dyDescent="0.35">
      <c r="A12" s="2" t="s">
        <v>13</v>
      </c>
      <c r="B12" s="2"/>
      <c r="C12" s="2"/>
      <c r="D12" s="2" t="s">
        <v>18</v>
      </c>
      <c r="E12" s="3"/>
      <c r="F12" s="2"/>
      <c r="G12" s="4">
        <f t="shared" si="0"/>
        <v>0</v>
      </c>
    </row>
    <row r="13" spans="1:7" x14ac:dyDescent="0.35">
      <c r="A13" s="2" t="s">
        <v>41</v>
      </c>
      <c r="B13" s="2" t="s">
        <v>29</v>
      </c>
      <c r="C13" s="2" t="s">
        <v>17</v>
      </c>
      <c r="D13" s="2" t="s">
        <v>18</v>
      </c>
      <c r="E13" s="3">
        <v>0.92</v>
      </c>
      <c r="F13" s="2">
        <v>5</v>
      </c>
      <c r="G13" s="4">
        <f t="shared" si="0"/>
        <v>4.6000000000000005</v>
      </c>
    </row>
    <row r="14" spans="1:7" x14ac:dyDescent="0.35">
      <c r="A14" s="2" t="s">
        <v>14</v>
      </c>
      <c r="B14" s="2" t="s">
        <v>30</v>
      </c>
      <c r="C14" s="2" t="s">
        <v>17</v>
      </c>
      <c r="D14" s="2" t="s">
        <v>18</v>
      </c>
      <c r="E14" s="3">
        <v>1.62</v>
      </c>
      <c r="F14" s="2">
        <v>5</v>
      </c>
      <c r="G14" s="4">
        <f t="shared" si="0"/>
        <v>8.1000000000000014</v>
      </c>
    </row>
    <row r="15" spans="1:7" x14ac:dyDescent="0.35">
      <c r="A15" s="2" t="s">
        <v>43</v>
      </c>
      <c r="B15" s="2" t="s">
        <v>44</v>
      </c>
      <c r="C15" s="2" t="s">
        <v>17</v>
      </c>
      <c r="D15" s="2" t="s">
        <v>18</v>
      </c>
      <c r="E15" s="3">
        <v>0.85</v>
      </c>
      <c r="F15" s="2">
        <v>3</v>
      </c>
      <c r="G15" s="4">
        <f t="shared" si="0"/>
        <v>2.5499999999999998</v>
      </c>
    </row>
    <row r="16" spans="1:7" x14ac:dyDescent="0.35">
      <c r="A16" s="2" t="s">
        <v>52</v>
      </c>
      <c r="B16" s="9" t="s">
        <v>51</v>
      </c>
      <c r="C16" s="2" t="s">
        <v>17</v>
      </c>
      <c r="D16" s="2" t="s">
        <v>18</v>
      </c>
      <c r="E16" s="3">
        <v>37.1</v>
      </c>
      <c r="F16" s="2">
        <v>1</v>
      </c>
      <c r="G16" s="4">
        <f t="shared" si="0"/>
        <v>37.1</v>
      </c>
    </row>
    <row r="17" spans="1:7" x14ac:dyDescent="0.35">
      <c r="A17" s="2" t="s">
        <v>48</v>
      </c>
      <c r="B17" s="8" t="s">
        <v>47</v>
      </c>
      <c r="C17" s="2" t="s">
        <v>46</v>
      </c>
      <c r="D17" s="2" t="s">
        <v>18</v>
      </c>
      <c r="E17" s="6">
        <v>10.99</v>
      </c>
      <c r="F17" s="2">
        <v>1</v>
      </c>
      <c r="G17" s="4">
        <f t="shared" si="0"/>
        <v>10.99</v>
      </c>
    </row>
    <row r="18" spans="1:7" x14ac:dyDescent="0.35">
      <c r="A18" s="10" t="s">
        <v>57</v>
      </c>
      <c r="B18" s="10" t="s">
        <v>56</v>
      </c>
      <c r="C18" s="10" t="s">
        <v>34</v>
      </c>
      <c r="D18" s="10" t="s">
        <v>18</v>
      </c>
      <c r="E18" s="12">
        <v>965.9</v>
      </c>
      <c r="F18" s="10">
        <v>1</v>
      </c>
      <c r="G18" s="13">
        <f t="shared" si="0"/>
        <v>965.9</v>
      </c>
    </row>
    <row r="19" spans="1:7" x14ac:dyDescent="0.35">
      <c r="A19" s="2" t="s">
        <v>31</v>
      </c>
      <c r="B19" s="2"/>
      <c r="C19" s="2" t="s">
        <v>32</v>
      </c>
      <c r="D19" s="2" t="s">
        <v>18</v>
      </c>
      <c r="E19" s="6">
        <v>159</v>
      </c>
      <c r="F19" s="2">
        <v>1</v>
      </c>
      <c r="G19" s="4">
        <f t="shared" si="0"/>
        <v>159</v>
      </c>
    </row>
    <row r="20" spans="1:7" x14ac:dyDescent="0.35">
      <c r="A20" s="2" t="s">
        <v>58</v>
      </c>
      <c r="B20" s="2" t="s">
        <v>60</v>
      </c>
      <c r="C20" s="2" t="s">
        <v>59</v>
      </c>
      <c r="D20" s="2" t="s">
        <v>18</v>
      </c>
      <c r="E20" s="12">
        <v>1718</v>
      </c>
      <c r="F20" s="2">
        <v>1</v>
      </c>
      <c r="G20" s="4">
        <f>E20*F20</f>
        <v>1718</v>
      </c>
    </row>
    <row r="23" spans="1:7" x14ac:dyDescent="0.35">
      <c r="G23" s="1">
        <f>SUM(G2:G20)</f>
        <v>3857.88</v>
      </c>
    </row>
  </sheetData>
  <hyperlinks>
    <hyperlink ref="B8" r:id="rId1" display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xr:uid="{D1391EEC-BF46-41DF-963B-1E5762DA02CE}"/>
    <hyperlink ref="B5" r:id="rId2" xr:uid="{BFC2B5DD-6083-45A9-AF1D-65177644E7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48CE-1926-4191-B2CC-80CCF0526026}">
  <dimension ref="A1:G20"/>
  <sheetViews>
    <sheetView workbookViewId="0">
      <selection activeCell="G20" sqref="A1:G20"/>
    </sheetView>
  </sheetViews>
  <sheetFormatPr defaultRowHeight="14.5" x14ac:dyDescent="0.35"/>
  <cols>
    <col min="1" max="1" width="35" bestFit="1" customWidth="1"/>
    <col min="2" max="2" width="48.26953125" customWidth="1"/>
    <col min="3" max="3" width="12" bestFit="1" customWidth="1"/>
    <col min="4" max="5" width="10.08984375" bestFit="1" customWidth="1"/>
    <col min="6" max="6" width="4.81640625" bestFit="1" customWidth="1"/>
    <col min="7" max="7" width="10.08984375" bestFit="1" customWidth="1"/>
  </cols>
  <sheetData>
    <row r="1" spans="1:7" ht="18.5" x14ac:dyDescent="0.45">
      <c r="A1" s="7" t="s">
        <v>0</v>
      </c>
      <c r="B1" s="7" t="s">
        <v>1</v>
      </c>
      <c r="C1" s="7" t="s">
        <v>5</v>
      </c>
      <c r="D1" s="7" t="s">
        <v>40</v>
      </c>
      <c r="E1" s="7" t="s">
        <v>2</v>
      </c>
      <c r="F1" s="7" t="s">
        <v>3</v>
      </c>
      <c r="G1" s="7" t="s">
        <v>4</v>
      </c>
    </row>
    <row r="2" spans="1:7" x14ac:dyDescent="0.35">
      <c r="A2" s="10" t="s">
        <v>54</v>
      </c>
      <c r="B2" s="18" t="s">
        <v>53</v>
      </c>
      <c r="C2" s="10" t="s">
        <v>17</v>
      </c>
      <c r="D2" s="10" t="s">
        <v>18</v>
      </c>
      <c r="E2" s="12">
        <v>175.03</v>
      </c>
      <c r="F2" s="10">
        <v>1</v>
      </c>
      <c r="G2" s="13">
        <f>E2*F2</f>
        <v>175.03</v>
      </c>
    </row>
    <row r="3" spans="1:7" x14ac:dyDescent="0.35">
      <c r="A3" s="10" t="s">
        <v>21</v>
      </c>
      <c r="B3" s="11" t="s">
        <v>64</v>
      </c>
      <c r="C3" s="10" t="s">
        <v>17</v>
      </c>
      <c r="D3" s="10" t="s">
        <v>18</v>
      </c>
      <c r="E3" s="17">
        <v>191.7</v>
      </c>
      <c r="F3" s="10">
        <v>1</v>
      </c>
      <c r="G3" s="13">
        <f t="shared" ref="G3:G16" si="0">E3*F3</f>
        <v>191.7</v>
      </c>
    </row>
    <row r="4" spans="1:7" x14ac:dyDescent="0.35">
      <c r="A4" s="2" t="s">
        <v>36</v>
      </c>
      <c r="B4" s="2" t="s">
        <v>37</v>
      </c>
      <c r="C4" s="2" t="s">
        <v>17</v>
      </c>
      <c r="D4" s="2" t="s">
        <v>38</v>
      </c>
      <c r="E4" s="3">
        <v>247.44</v>
      </c>
      <c r="F4" s="2">
        <v>1</v>
      </c>
      <c r="G4" s="4">
        <f t="shared" si="0"/>
        <v>247.44</v>
      </c>
    </row>
    <row r="5" spans="1:7" x14ac:dyDescent="0.35">
      <c r="A5" s="2" t="s">
        <v>6</v>
      </c>
      <c r="B5" s="19" t="s">
        <v>42</v>
      </c>
      <c r="C5" s="2" t="s">
        <v>35</v>
      </c>
      <c r="D5" s="2" t="s">
        <v>19</v>
      </c>
      <c r="E5" s="3">
        <v>9.73</v>
      </c>
      <c r="F5" s="2">
        <v>10</v>
      </c>
      <c r="G5" s="4">
        <f t="shared" si="0"/>
        <v>97.300000000000011</v>
      </c>
    </row>
    <row r="6" spans="1:7" x14ac:dyDescent="0.35">
      <c r="A6" s="2" t="s">
        <v>9</v>
      </c>
      <c r="B6" s="5" t="s">
        <v>26</v>
      </c>
      <c r="C6" s="2" t="s">
        <v>27</v>
      </c>
      <c r="D6" s="2" t="s">
        <v>28</v>
      </c>
      <c r="E6" s="3">
        <v>12.99</v>
      </c>
      <c r="F6" s="2">
        <v>1</v>
      </c>
      <c r="G6" s="4">
        <f t="shared" si="0"/>
        <v>12.99</v>
      </c>
    </row>
    <row r="7" spans="1:7" x14ac:dyDescent="0.35">
      <c r="A7" s="2" t="s">
        <v>10</v>
      </c>
      <c r="B7" s="2" t="s">
        <v>20</v>
      </c>
      <c r="C7" s="2" t="s">
        <v>17</v>
      </c>
      <c r="D7" s="2" t="s">
        <v>18</v>
      </c>
      <c r="E7" s="3">
        <v>43.84</v>
      </c>
      <c r="F7" s="2">
        <v>1</v>
      </c>
      <c r="G7" s="4">
        <f t="shared" si="0"/>
        <v>43.84</v>
      </c>
    </row>
    <row r="8" spans="1:7" x14ac:dyDescent="0.35">
      <c r="A8" s="2" t="s">
        <v>11</v>
      </c>
      <c r="B8" s="2" t="s">
        <v>39</v>
      </c>
      <c r="C8" s="2" t="s">
        <v>17</v>
      </c>
      <c r="D8" s="2" t="s">
        <v>18</v>
      </c>
      <c r="E8" s="3">
        <v>0.4</v>
      </c>
      <c r="F8" s="2">
        <v>10</v>
      </c>
      <c r="G8" s="4">
        <f t="shared" si="0"/>
        <v>4</v>
      </c>
    </row>
    <row r="9" spans="1:7" x14ac:dyDescent="0.35">
      <c r="A9" s="2" t="s">
        <v>12</v>
      </c>
      <c r="B9" s="2" t="s">
        <v>33</v>
      </c>
      <c r="C9" s="2" t="s">
        <v>17</v>
      </c>
      <c r="D9" s="2" t="s">
        <v>18</v>
      </c>
      <c r="E9" s="3">
        <v>2.36</v>
      </c>
      <c r="F9" s="2">
        <v>5</v>
      </c>
      <c r="G9" s="4">
        <f t="shared" si="0"/>
        <v>11.799999999999999</v>
      </c>
    </row>
    <row r="10" spans="1:7" x14ac:dyDescent="0.35">
      <c r="A10" s="2" t="s">
        <v>13</v>
      </c>
      <c r="B10" s="2"/>
      <c r="C10" s="2"/>
      <c r="D10" s="2" t="s">
        <v>18</v>
      </c>
      <c r="E10" s="3"/>
      <c r="F10" s="2"/>
      <c r="G10" s="4">
        <f t="shared" si="0"/>
        <v>0</v>
      </c>
    </row>
    <row r="11" spans="1:7" x14ac:dyDescent="0.35">
      <c r="A11" s="2" t="s">
        <v>41</v>
      </c>
      <c r="B11" s="2" t="s">
        <v>29</v>
      </c>
      <c r="C11" s="2" t="s">
        <v>17</v>
      </c>
      <c r="D11" s="2" t="s">
        <v>18</v>
      </c>
      <c r="E11" s="3">
        <v>0.92</v>
      </c>
      <c r="F11" s="2">
        <v>5</v>
      </c>
      <c r="G11" s="4">
        <f t="shared" si="0"/>
        <v>4.6000000000000005</v>
      </c>
    </row>
    <row r="12" spans="1:7" x14ac:dyDescent="0.35">
      <c r="A12" s="2" t="s">
        <v>14</v>
      </c>
      <c r="B12" s="2" t="s">
        <v>30</v>
      </c>
      <c r="C12" s="2" t="s">
        <v>17</v>
      </c>
      <c r="D12" s="2" t="s">
        <v>18</v>
      </c>
      <c r="E12" s="3">
        <v>1.62</v>
      </c>
      <c r="F12" s="2">
        <v>5</v>
      </c>
      <c r="G12" s="4">
        <f t="shared" si="0"/>
        <v>8.1000000000000014</v>
      </c>
    </row>
    <row r="13" spans="1:7" x14ac:dyDescent="0.35">
      <c r="A13" s="2" t="s">
        <v>43</v>
      </c>
      <c r="B13" s="2" t="s">
        <v>44</v>
      </c>
      <c r="C13" s="2" t="s">
        <v>17</v>
      </c>
      <c r="D13" s="2" t="s">
        <v>18</v>
      </c>
      <c r="E13" s="3">
        <v>0.85</v>
      </c>
      <c r="F13" s="2">
        <v>3</v>
      </c>
      <c r="G13" s="4">
        <f t="shared" si="0"/>
        <v>2.5499999999999998</v>
      </c>
    </row>
    <row r="14" spans="1:7" x14ac:dyDescent="0.35">
      <c r="A14" s="2" t="s">
        <v>49</v>
      </c>
      <c r="B14" s="20" t="s">
        <v>45</v>
      </c>
      <c r="C14" s="2" t="s">
        <v>46</v>
      </c>
      <c r="D14" s="2" t="s">
        <v>18</v>
      </c>
      <c r="E14" s="3">
        <v>493.95</v>
      </c>
      <c r="F14" s="2">
        <v>1</v>
      </c>
      <c r="G14" s="4">
        <f t="shared" si="0"/>
        <v>493.95</v>
      </c>
    </row>
    <row r="15" spans="1:7" x14ac:dyDescent="0.35">
      <c r="A15" s="2" t="s">
        <v>48</v>
      </c>
      <c r="B15" s="20" t="s">
        <v>47</v>
      </c>
      <c r="C15" s="2" t="s">
        <v>46</v>
      </c>
      <c r="D15" s="2" t="s">
        <v>18</v>
      </c>
      <c r="E15" s="6">
        <v>10.99</v>
      </c>
      <c r="F15" s="2">
        <v>1</v>
      </c>
      <c r="G15" s="4">
        <f t="shared" si="0"/>
        <v>10.99</v>
      </c>
    </row>
    <row r="16" spans="1:7" x14ac:dyDescent="0.35">
      <c r="A16" s="10" t="s">
        <v>61</v>
      </c>
      <c r="B16" s="10" t="s">
        <v>62</v>
      </c>
      <c r="C16" s="10" t="s">
        <v>63</v>
      </c>
      <c r="D16" s="10" t="s">
        <v>18</v>
      </c>
      <c r="E16" s="12">
        <v>1262</v>
      </c>
      <c r="F16" s="10">
        <v>1</v>
      </c>
      <c r="G16" s="13">
        <f t="shared" si="0"/>
        <v>1262</v>
      </c>
    </row>
    <row r="17" spans="1:7" x14ac:dyDescent="0.35">
      <c r="A17" s="2" t="s">
        <v>58</v>
      </c>
      <c r="B17" s="2" t="s">
        <v>60</v>
      </c>
      <c r="C17" s="2" t="s">
        <v>59</v>
      </c>
      <c r="D17" s="2" t="s">
        <v>18</v>
      </c>
      <c r="E17" s="12">
        <v>1718</v>
      </c>
      <c r="F17" s="2">
        <v>1</v>
      </c>
      <c r="G17" s="4">
        <f>E17*F17</f>
        <v>1718</v>
      </c>
    </row>
    <row r="18" spans="1:7" x14ac:dyDescent="0.35">
      <c r="A18" s="10" t="s">
        <v>65</v>
      </c>
      <c r="B18" s="2"/>
      <c r="C18" s="10" t="s">
        <v>59</v>
      </c>
      <c r="D18" s="10" t="s">
        <v>18</v>
      </c>
      <c r="E18" s="12">
        <v>209.3</v>
      </c>
      <c r="F18" s="10">
        <v>1</v>
      </c>
      <c r="G18" s="13">
        <f>E18*F18</f>
        <v>209.3</v>
      </c>
    </row>
    <row r="20" spans="1:7" x14ac:dyDescent="0.35">
      <c r="G20" s="1">
        <f>SUM(G2:G18)</f>
        <v>4493.59</v>
      </c>
    </row>
  </sheetData>
  <hyperlinks>
    <hyperlink ref="B6" r:id="rId1" display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xr:uid="{1B9EEB20-A033-4BA0-B053-DDF54CA3F343}"/>
    <hyperlink ref="B5" r:id="rId2" xr:uid="{3C7D7714-A6EF-448A-A7B1-1FD8DF673E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1ph 208V</vt:lpstr>
      <vt:lpstr>3ph 230V</vt:lpstr>
      <vt:lpstr>3ph 575V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cp:lastPrinted>2019-12-04T19:38:59Z</cp:lastPrinted>
  <dcterms:created xsi:type="dcterms:W3CDTF">2019-11-20T02:26:44Z</dcterms:created>
  <dcterms:modified xsi:type="dcterms:W3CDTF">2020-04-04T20:14:14Z</dcterms:modified>
</cp:coreProperties>
</file>