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repos\github\CourseDocumentGenerator\MIL.RTI.CourseDocumentGenerator\MIL.RTI.CourseDocumentGenerator\Files\13M40\"/>
    </mc:Choice>
  </mc:AlternateContent>
  <xr:revisionPtr revIDLastSave="0" documentId="13_ncr:1_{2431F880-9F42-4B3B-8CE6-1849F60ECE14}" xr6:coauthVersionLast="46" xr6:coauthVersionMax="46" xr10:uidLastSave="{00000000-0000-0000-0000-000000000000}"/>
  <bookViews>
    <workbookView xWindow="3615" yWindow="1500" windowWidth="21600" windowHeight="11385" xr2:uid="{00000000-000D-0000-FFFF-FFFF00000000}"/>
  </bookViews>
  <sheets>
    <sheet name="Phase2" sheetId="2" r:id="rId1"/>
  </sheets>
  <definedNames>
    <definedName name="_xlnm.Print_Area" localSheetId="0">Phase2!$A$1:$K$23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0" i="2"/>
  <c r="I13" i="2"/>
  <c r="I14" i="2"/>
  <c r="I3" i="2"/>
  <c r="I16" i="2"/>
  <c r="I6" i="2"/>
  <c r="I7" i="2"/>
  <c r="I9" i="2"/>
  <c r="I4" i="2"/>
  <c r="I15" i="2"/>
  <c r="I8" i="2"/>
  <c r="I11" i="2"/>
  <c r="I17" i="2"/>
  <c r="I5" i="2"/>
  <c r="I12" i="2"/>
  <c r="H18" i="2" l="1"/>
  <c r="H10" i="2"/>
  <c r="H13" i="2"/>
  <c r="H14" i="2"/>
  <c r="H3" i="2"/>
  <c r="H16" i="2"/>
  <c r="H6" i="2"/>
  <c r="H7" i="2"/>
  <c r="H9" i="2"/>
  <c r="H4" i="2"/>
  <c r="H15" i="2"/>
  <c r="H8" i="2"/>
  <c r="H11" i="2"/>
  <c r="H17" i="2"/>
  <c r="H5" i="2"/>
  <c r="H12" i="2"/>
  <c r="D19" i="2" l="1"/>
  <c r="C19" i="2"/>
  <c r="E12" i="2" l="1"/>
  <c r="F12" i="2" s="1"/>
  <c r="J12" i="2" s="1"/>
  <c r="E5" i="2"/>
  <c r="F5" i="2" s="1"/>
  <c r="J5" i="2" s="1"/>
  <c r="E17" i="2"/>
  <c r="F17" i="2" s="1"/>
  <c r="J17" i="2" s="1"/>
  <c r="E11" i="2"/>
  <c r="F11" i="2" s="1"/>
  <c r="J11" i="2" s="1"/>
  <c r="E8" i="2"/>
  <c r="F8" i="2" s="1"/>
  <c r="J8" i="2" s="1"/>
  <c r="E15" i="2"/>
  <c r="F15" i="2" s="1"/>
  <c r="J15" i="2" s="1"/>
  <c r="E4" i="2"/>
  <c r="F4" i="2" s="1"/>
  <c r="J4" i="2" s="1"/>
  <c r="E9" i="2"/>
  <c r="E7" i="2"/>
  <c r="F7" i="2" s="1"/>
  <c r="J7" i="2" s="1"/>
  <c r="E6" i="2"/>
  <c r="F6" i="2" s="1"/>
  <c r="J6" i="2" s="1"/>
  <c r="E16" i="2"/>
  <c r="F16" i="2" s="1"/>
  <c r="J16" i="2" s="1"/>
  <c r="E3" i="2"/>
  <c r="F3" i="2" s="1"/>
  <c r="J3" i="2" s="1"/>
  <c r="E14" i="2"/>
  <c r="F14" i="2" s="1"/>
  <c r="J14" i="2" s="1"/>
  <c r="E13" i="2"/>
  <c r="F13" i="2" s="1"/>
  <c r="J13" i="2" s="1"/>
  <c r="E10" i="2"/>
  <c r="F10" i="2" s="1"/>
  <c r="J10" i="2" s="1"/>
  <c r="E18" i="2"/>
  <c r="F18" i="2" s="1"/>
  <c r="J18" i="2" s="1"/>
  <c r="F9" i="2" l="1"/>
  <c r="E19" i="2"/>
  <c r="F19" i="2" l="1"/>
  <c r="J9" i="2"/>
</calcChain>
</file>

<file path=xl/sharedStrings.xml><?xml version="1.0" encoding="utf-8"?>
<sst xmlns="http://schemas.openxmlformats.org/spreadsheetml/2006/main" count="21" uniqueCount="20">
  <si>
    <t>NAME  </t>
  </si>
  <si>
    <t>Rank</t>
  </si>
  <si>
    <t xml:space="preserve"> </t>
  </si>
  <si>
    <t>Average</t>
  </si>
  <si>
    <t xml:space="preserve">Test </t>
  </si>
  <si>
    <t>RSOP Brief</t>
  </si>
  <si>
    <t>AVG.</t>
  </si>
  <si>
    <t>GPA</t>
  </si>
  <si>
    <t>Sioux Falls  13M40 SLC (002-21)  Feb 2021</t>
  </si>
  <si>
    <t>H.</t>
  </si>
  <si>
    <t>I.</t>
  </si>
  <si>
    <t>K.</t>
  </si>
  <si>
    <t>Far Exceeds = 100% or 4.0</t>
  </si>
  <si>
    <t>Exceeds = 99.99% to 95% or 3.99 to 3.8</t>
  </si>
  <si>
    <t>Met= 94.99% to 80% or 3.799 to 3.2</t>
  </si>
  <si>
    <t>Ranking</t>
  </si>
  <si>
    <t>Commandant's List (limited to 20%)</t>
  </si>
  <si>
    <t>Superior Academic Achievement (21% to 40%)</t>
  </si>
  <si>
    <t>OE Topic</t>
  </si>
  <si>
    <t>CL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</si>
</sst>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\-00\-000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4"/>
      <name val="Arial Narrow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 Narrow"/>
      <family val="2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9" fontId="1" fillId="5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5" borderId="0" applyBorder="0" applyProtection="0">
      <alignment horizontal="center"/>
    </xf>
    <xf numFmtId="49" fontId="2" fillId="0" borderId="0" applyFill="0" applyBorder="0" applyProtection="0">
      <alignment horizontal="center"/>
    </xf>
    <xf numFmtId="9" fontId="6" fillId="0" borderId="0" applyFont="0" applyFill="0" applyBorder="0" applyAlignment="0" applyProtection="0"/>
  </cellStyleXfs>
  <cellXfs count="29">
    <xf numFmtId="0" fontId="0" fillId="0" borderId="0" xfId="0"/>
    <xf numFmtId="164" fontId="3" fillId="3" borderId="1" xfId="1" applyNumberFormat="1" applyFont="1" applyFill="1" applyBorder="1" applyAlignment="1">
      <alignment horizontal="left"/>
    </xf>
    <xf numFmtId="164" fontId="3" fillId="3" borderId="1" xfId="2" applyNumberFormat="1" applyFont="1" applyFill="1" applyBorder="1" applyAlignment="1">
      <alignment horizontal="left"/>
    </xf>
    <xf numFmtId="49" fontId="4" fillId="2" borderId="6" xfId="2" applyFont="1" applyFill="1" applyBorder="1" applyAlignment="1">
      <alignment horizontal="left"/>
    </xf>
    <xf numFmtId="164" fontId="5" fillId="2" borderId="7" xfId="2" applyNumberFormat="1" applyFont="1" applyFill="1" applyBorder="1" applyAlignment="1">
      <alignment horizontal="left"/>
    </xf>
    <xf numFmtId="165" fontId="7" fillId="2" borderId="7" xfId="0" applyNumberFormat="1" applyFont="1" applyFill="1" applyBorder="1"/>
    <xf numFmtId="2" fontId="0" fillId="2" borderId="8" xfId="0" applyNumberFormat="1" applyFill="1" applyBorder="1" applyAlignment="1">
      <alignment horizontal="center"/>
    </xf>
    <xf numFmtId="0" fontId="10" fillId="2" borderId="3" xfId="0" applyFont="1" applyFill="1" applyBorder="1"/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13" fillId="0" borderId="0" xfId="0" applyFont="1"/>
    <xf numFmtId="10" fontId="3" fillId="0" borderId="1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7" xfId="5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/>
    </xf>
    <xf numFmtId="165" fontId="3" fillId="3" borderId="1" xfId="5" applyNumberFormat="1" applyFont="1" applyFill="1" applyBorder="1" applyAlignment="1">
      <alignment horizontal="center"/>
    </xf>
    <xf numFmtId="165" fontId="3" fillId="0" borderId="1" xfId="5" applyNumberFormat="1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" fontId="10" fillId="6" borderId="0" xfId="0" applyNumberFormat="1" applyFont="1" applyFill="1" applyBorder="1" applyAlignment="1">
      <alignment horizontal="center"/>
    </xf>
    <xf numFmtId="1" fontId="10" fillId="7" borderId="0" xfId="0" applyNumberFormat="1" applyFont="1" applyFill="1" applyBorder="1" applyAlignment="1">
      <alignment horizontal="center"/>
    </xf>
    <xf numFmtId="49" fontId="11" fillId="7" borderId="9" xfId="2" applyNumberFormat="1" applyFont="1" applyFill="1" applyBorder="1" applyAlignment="1">
      <alignment horizontal="left"/>
    </xf>
    <xf numFmtId="49" fontId="11" fillId="7" borderId="9" xfId="1" applyNumberFormat="1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9" fillId="2" borderId="3" xfId="0" applyFont="1" applyFill="1" applyBorder="1" applyAlignment="1"/>
  </cellXfs>
  <cellStyles count="6">
    <cellStyle name="Normal" xfId="0" builtinId="0"/>
    <cellStyle name="Percent" xfId="5" builtinId="5"/>
    <cellStyle name="Style 25" xfId="4" xr:uid="{00000000-0005-0000-0000-000002000000}"/>
    <cellStyle name="Style 26" xfId="2" xr:uid="{00000000-0005-0000-0000-000003000000}"/>
    <cellStyle name="Style 28" xfId="3" xr:uid="{00000000-0005-0000-0000-000004000000}"/>
    <cellStyle name="Style 29" xfId="1" xr:uid="{00000000-0005-0000-0000-000005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5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4" formatCode="000\-00\-000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K18" totalsRowShown="0" headerRowDxfId="11">
  <autoFilter ref="A2:K18" xr:uid="{00000000-0009-0000-0100-000001000000}"/>
  <sortState xmlns:xlrd2="http://schemas.microsoft.com/office/spreadsheetml/2017/richdata2" ref="A3:M18">
    <sortCondition descending="1" ref="F2:F18"/>
  </sortState>
  <tableColumns count="11">
    <tableColumn id="1" xr3:uid="{00000000-0010-0000-0000-000001000000}" name="NAME  " dataDxfId="10" dataCellStyle="Style 29"/>
    <tableColumn id="2" xr3:uid="{00000000-0010-0000-0000-000002000000}" name="Rank" dataDxfId="9" dataCellStyle="Style 29"/>
    <tableColumn id="3" xr3:uid="{00000000-0010-0000-0000-000003000000}" name="Test " dataDxfId="8"/>
    <tableColumn id="4" xr3:uid="{00000000-0010-0000-0000-000004000000}" name="RSOP Brief" dataDxfId="7" dataCellStyle="Percent"/>
    <tableColumn id="5" xr3:uid="{00000000-0010-0000-0000-000005000000}" name="AVG." dataDxfId="6">
      <calculatedColumnFormula>AVERAGE(C3:D3)</calculatedColumnFormula>
    </tableColumn>
    <tableColumn id="6" xr3:uid="{00000000-0010-0000-0000-000006000000}" name="GPA" dataDxfId="5">
      <calculatedColumnFormula>(E3*4)</calculatedColumnFormula>
    </tableColumn>
    <tableColumn id="12" xr3:uid="{00000000-0010-0000-0000-00000C000000}" name="CL Rank" dataDxfId="4"/>
    <tableColumn id="8" xr3:uid="{00000000-0010-0000-0000-000008000000}" name="H." dataDxfId="3">
      <calculatedColumnFormula>IF(Table1[[#This Row],[Test ]]=1,"FAR EXCEEDS",IF(AND(Table1[[#This Row],[Test ]]&gt;0.9499,Table1[[#This Row],[Test ]]&lt;0.99)," EXCEEDED ","MET "))</calculatedColumnFormula>
    </tableColumn>
    <tableColumn id="9" xr3:uid="{00000000-0010-0000-0000-000009000000}" name="I." dataDxfId="2">
      <calculatedColumnFormula>IF(Table1[[#This Row],[RSOP Brief]]=1,"FAR EXCEEDS",IF(AND(Table1[[#This Row],[RSOP Brief]]&gt;0.9499,Table1[[#This Row],[RSOP Brief]]&lt;0.9999)," EXCEEDED ","MET "))</calculatedColumnFormula>
    </tableColumn>
    <tableColumn id="10" xr3:uid="{00000000-0010-0000-0000-00000A000000}" name="K." dataDxfId="1">
      <calculatedColumnFormula>IF(Table1[[#This Row],[GPA]]=4,"FAR EXCEEDS",IF(AND(Table1[[#This Row],[GPA]]&gt;3.799,Table1[[#This Row],[GPA]]&lt;3.999)," EXCEEDED ","MET "))</calculatedColumnFormula>
    </tableColumn>
    <tableColumn id="14" xr3:uid="{00000000-0010-0000-0000-00000E000000}" name="OE Topi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view="pageBreakPreview" zoomScaleNormal="100" zoomScaleSheetLayoutView="100" workbookViewId="0">
      <selection activeCell="D4" sqref="D4"/>
    </sheetView>
  </sheetViews>
  <sheetFormatPr defaultRowHeight="15" x14ac:dyDescent="0.25"/>
  <cols>
    <col min="1" max="1" width="35" customWidth="1"/>
    <col min="2" max="2" width="10.7109375" customWidth="1"/>
    <col min="3" max="3" width="26.42578125" customWidth="1"/>
    <col min="4" max="4" width="24.5703125" customWidth="1"/>
    <col min="5" max="7" width="12.140625" customWidth="1"/>
    <col min="8" max="8" width="16" bestFit="1" customWidth="1"/>
    <col min="9" max="9" width="15.85546875" customWidth="1"/>
    <col min="10" max="10" width="16" bestFit="1" customWidth="1"/>
    <col min="11" max="11" width="26.7109375" bestFit="1" customWidth="1"/>
  </cols>
  <sheetData>
    <row r="1" spans="1:11" ht="18.75" x14ac:dyDescent="0.3">
      <c r="A1" s="27" t="s">
        <v>8</v>
      </c>
      <c r="B1" s="28"/>
      <c r="C1" s="28"/>
      <c r="D1" s="28"/>
      <c r="E1" s="7"/>
      <c r="F1" s="7"/>
      <c r="G1" s="7"/>
      <c r="H1" s="7"/>
      <c r="I1" s="7"/>
      <c r="J1" s="7"/>
      <c r="K1" s="7"/>
    </row>
    <row r="2" spans="1:11" ht="20.100000000000001" customHeight="1" x14ac:dyDescent="0.25">
      <c r="A2" s="8" t="s">
        <v>0</v>
      </c>
      <c r="B2" s="9" t="s">
        <v>1</v>
      </c>
      <c r="C2" s="9" t="s">
        <v>4</v>
      </c>
      <c r="D2" s="9" t="s">
        <v>5</v>
      </c>
      <c r="E2" s="9" t="s">
        <v>6</v>
      </c>
      <c r="F2" s="10" t="s">
        <v>7</v>
      </c>
      <c r="G2" s="12" t="s">
        <v>19</v>
      </c>
      <c r="H2" s="12" t="s">
        <v>9</v>
      </c>
      <c r="I2" s="12" t="s">
        <v>10</v>
      </c>
      <c r="J2" s="12" t="s">
        <v>11</v>
      </c>
      <c r="K2" s="12" t="s">
        <v>18</v>
      </c>
    </row>
    <row r="3" spans="1:11" ht="25.15" customHeight="1" x14ac:dyDescent="0.3">
      <c r="A3" s="26"/>
      <c r="B3" s="1"/>
      <c r="C3" s="16"/>
      <c r="D3" s="21"/>
      <c r="E3" s="19" t="e">
        <f t="shared" ref="E3:E18" si="0">AVERAGE(C3:D3)</f>
        <v>#DIV/0!</v>
      </c>
      <c r="F3" s="11" t="e">
        <f t="shared" ref="F3:F18" si="1">(E3*4)</f>
        <v>#DIV/0!</v>
      </c>
      <c r="G3" s="23"/>
      <c r="H3" s="13" t="str">
        <f>IF(Table1[[#This Row],[Test ]]=1,"FAR EXCEEDS",IF(AND(Table1[[#This Row],[Test ]]&gt;0.9499,Table1[[#This Row],[Test ]]&lt;0.99)," EXCEEDED ","MET "))</f>
        <v xml:space="preserve">MET </v>
      </c>
      <c r="I3" s="13" t="str">
        <f>IF(Table1[[#This Row],[RSOP Brief]]=1,"FAR EXCEEDS",IF(AND(Table1[[#This Row],[RSOP Brief]]&gt;0.9499,Table1[[#This Row],[RSOP Brief]]&lt;0.9999)," EXCEEDED ","MET "))</f>
        <v xml:space="preserve">MET </v>
      </c>
      <c r="J3" s="13" t="e">
        <f>IF(Table1[[#This Row],[GPA]]=4,"FAR EXCEEDS",IF(AND(Table1[[#This Row],[GPA]]&gt;3.799,Table1[[#This Row],[GPA]]&lt;3.999)," EXCEEDED ","MET "))</f>
        <v>#DIV/0!</v>
      </c>
    </row>
    <row r="4" spans="1:11" ht="25.15" customHeight="1" x14ac:dyDescent="0.3">
      <c r="A4" s="25"/>
      <c r="B4" s="1"/>
      <c r="C4" s="16"/>
      <c r="D4" s="21"/>
      <c r="E4" s="19" t="e">
        <f t="shared" si="0"/>
        <v>#DIV/0!</v>
      </c>
      <c r="F4" s="11" t="e">
        <f t="shared" si="1"/>
        <v>#DIV/0!</v>
      </c>
      <c r="G4" s="23"/>
      <c r="H4" s="13" t="str">
        <f>IF(Table1[[#This Row],[Test ]]=1,"FAR EXCEEDS",IF(AND(Table1[[#This Row],[Test ]]&gt;0.9499,Table1[[#This Row],[Test ]]&lt;0.99)," EXCEEDED ","MET "))</f>
        <v xml:space="preserve">MET </v>
      </c>
      <c r="I4" s="13" t="str">
        <f>IF(Table1[[#This Row],[RSOP Brief]]=1,"FAR EXCEEDS",IF(AND(Table1[[#This Row],[RSOP Brief]]&gt;0.9499,Table1[[#This Row],[RSOP Brief]]&lt;0.9999)," EXCEEDED ","MET "))</f>
        <v xml:space="preserve">MET </v>
      </c>
      <c r="J4" s="13" t="e">
        <f>IF(Table1[[#This Row],[GPA]]=4,"FAR EXCEEDS",IF(AND(Table1[[#This Row],[GPA]]&gt;3.799,Table1[[#This Row],[GPA]]&lt;3.999)," EXCEEDED ","MET "))</f>
        <v>#DIV/0!</v>
      </c>
    </row>
    <row r="5" spans="1:11" ht="25.15" customHeight="1" x14ac:dyDescent="0.3">
      <c r="A5" s="26"/>
      <c r="B5" s="1"/>
      <c r="C5" s="16"/>
      <c r="D5" s="20"/>
      <c r="E5" s="19" t="e">
        <f t="shared" si="0"/>
        <v>#DIV/0!</v>
      </c>
      <c r="F5" s="11" t="e">
        <f t="shared" si="1"/>
        <v>#DIV/0!</v>
      </c>
      <c r="G5" s="23"/>
      <c r="H5" s="13" t="str">
        <f>IF(Table1[[#This Row],[Test ]]=1,"FAR EXCEEDS",IF(AND(Table1[[#This Row],[Test ]]&gt;0.9499,Table1[[#This Row],[Test ]]&lt;0.99)," EXCEEDED ","MET "))</f>
        <v xml:space="preserve">MET </v>
      </c>
      <c r="I5" s="13" t="str">
        <f>IF(Table1[[#This Row],[RSOP Brief]]=1,"FAR EXCEEDS",IF(AND(Table1[[#This Row],[RSOP Brief]]&gt;0.9499,Table1[[#This Row],[RSOP Brief]]&lt;0.9999)," EXCEEDED ","MET "))</f>
        <v xml:space="preserve">MET </v>
      </c>
      <c r="J5" s="13" t="e">
        <f>IF(Table1[[#This Row],[GPA]]=4,"FAR EXCEEDS",IF(AND(Table1[[#This Row],[GPA]]&gt;3.799,Table1[[#This Row],[GPA]]&lt;3.999)," EXCEEDED ","MET "))</f>
        <v>#DIV/0!</v>
      </c>
    </row>
    <row r="6" spans="1:11" ht="25.15" customHeight="1" x14ac:dyDescent="0.3">
      <c r="A6" s="25"/>
      <c r="B6" s="1"/>
      <c r="C6" s="16"/>
      <c r="D6" s="21"/>
      <c r="E6" s="19" t="e">
        <f t="shared" si="0"/>
        <v>#DIV/0!</v>
      </c>
      <c r="F6" s="11" t="e">
        <f t="shared" si="1"/>
        <v>#DIV/0!</v>
      </c>
      <c r="G6" s="24"/>
      <c r="H6" s="13" t="str">
        <f>IF(Table1[[#This Row],[Test ]]=1,"FAR EXCEEDS",IF(AND(Table1[[#This Row],[Test ]]&gt;0.9499,Table1[[#This Row],[Test ]]&lt;0.99)," EXCEEDED ","MET "))</f>
        <v xml:space="preserve">MET </v>
      </c>
      <c r="I6" s="13" t="str">
        <f>IF(Table1[[#This Row],[RSOP Brief]]=1,"FAR EXCEEDS",IF(AND(Table1[[#This Row],[RSOP Brief]]&gt;0.9499,Table1[[#This Row],[RSOP Brief]]&lt;0.9999)," EXCEEDED ","MET "))</f>
        <v xml:space="preserve">MET </v>
      </c>
      <c r="J6" s="13" t="e">
        <f>IF(Table1[[#This Row],[GPA]]=4,"FAR EXCEEDS",IF(AND(Table1[[#This Row],[GPA]]&gt;3.799,Table1[[#This Row],[GPA]]&lt;3.999)," EXCEEDED ","MET "))</f>
        <v>#DIV/0!</v>
      </c>
    </row>
    <row r="7" spans="1:11" ht="25.15" customHeight="1" x14ac:dyDescent="0.3">
      <c r="A7" s="26"/>
      <c r="B7" s="1"/>
      <c r="C7" s="16"/>
      <c r="D7" s="21"/>
      <c r="E7" s="19" t="e">
        <f t="shared" si="0"/>
        <v>#DIV/0!</v>
      </c>
      <c r="F7" s="11" t="e">
        <f t="shared" si="1"/>
        <v>#DIV/0!</v>
      </c>
      <c r="G7" s="24"/>
      <c r="H7" s="13" t="str">
        <f>IF(Table1[[#This Row],[Test ]]=1,"FAR EXCEEDS",IF(AND(Table1[[#This Row],[Test ]]&gt;0.9499,Table1[[#This Row],[Test ]]&lt;0.99)," EXCEEDED ","MET "))</f>
        <v xml:space="preserve">MET </v>
      </c>
      <c r="I7" s="13" t="str">
        <f>IF(Table1[[#This Row],[RSOP Brief]]=1,"FAR EXCEEDS",IF(AND(Table1[[#This Row],[RSOP Brief]]&gt;0.9499,Table1[[#This Row],[RSOP Brief]]&lt;0.9999)," EXCEEDED ","MET "))</f>
        <v xml:space="preserve">MET </v>
      </c>
      <c r="J7" s="13" t="e">
        <f>IF(Table1[[#This Row],[GPA]]=4,"FAR EXCEEDS",IF(AND(Table1[[#This Row],[GPA]]&gt;3.799,Table1[[#This Row],[GPA]]&lt;3.999)," EXCEEDED ","MET "))</f>
        <v>#DIV/0!</v>
      </c>
    </row>
    <row r="8" spans="1:11" ht="25.15" customHeight="1" x14ac:dyDescent="0.3">
      <c r="A8" s="26"/>
      <c r="B8" s="1"/>
      <c r="C8" s="16"/>
      <c r="D8" s="21"/>
      <c r="E8" s="19" t="e">
        <f t="shared" si="0"/>
        <v>#DIV/0!</v>
      </c>
      <c r="F8" s="11" t="e">
        <f t="shared" si="1"/>
        <v>#DIV/0!</v>
      </c>
      <c r="G8" s="24"/>
      <c r="H8" s="13" t="str">
        <f>IF(Table1[[#This Row],[Test ]]=1,"FAR EXCEEDS",IF(AND(Table1[[#This Row],[Test ]]&gt;0.9499,Table1[[#This Row],[Test ]]&lt;0.99)," EXCEEDED ","MET "))</f>
        <v xml:space="preserve">MET </v>
      </c>
      <c r="I8" s="13" t="str">
        <f>IF(Table1[[#This Row],[RSOP Brief]]=1,"FAR EXCEEDS",IF(AND(Table1[[#This Row],[RSOP Brief]]&gt;0.9499,Table1[[#This Row],[RSOP Brief]]&lt;0.9999)," EXCEEDED ","MET "))</f>
        <v xml:space="preserve">MET </v>
      </c>
      <c r="J8" s="13" t="e">
        <f>IF(Table1[[#This Row],[GPA]]=4,"FAR EXCEEDS",IF(AND(Table1[[#This Row],[GPA]]&gt;3.799,Table1[[#This Row],[GPA]]&lt;3.999)," EXCEEDED ","MET "))</f>
        <v>#DIV/0!</v>
      </c>
    </row>
    <row r="9" spans="1:11" ht="25.15" customHeight="1" x14ac:dyDescent="0.3">
      <c r="A9" s="25"/>
      <c r="B9" s="1"/>
      <c r="C9" s="16"/>
      <c r="D9" s="21"/>
      <c r="E9" s="19" t="e">
        <f t="shared" si="0"/>
        <v>#DIV/0!</v>
      </c>
      <c r="F9" s="11" t="e">
        <f t="shared" si="1"/>
        <v>#DIV/0!</v>
      </c>
      <c r="G9" s="22"/>
      <c r="H9" s="13" t="str">
        <f>IF(Table1[[#This Row],[Test ]]=1,"FAR EXCEEDS",IF(AND(Table1[[#This Row],[Test ]]&gt;0.9499,Table1[[#This Row],[Test ]]&lt;0.99)," EXCEEDED ","MET "))</f>
        <v xml:space="preserve">MET </v>
      </c>
      <c r="I9" s="13" t="str">
        <f>IF(Table1[[#This Row],[RSOP Brief]]=1,"FAR EXCEEDS",IF(AND(Table1[[#This Row],[RSOP Brief]]&gt;0.9499,Table1[[#This Row],[RSOP Brief]]&lt;0.9999)," EXCEEDED ","MET "))</f>
        <v xml:space="preserve">MET </v>
      </c>
      <c r="J9" s="13" t="e">
        <f>IF(Table1[[#This Row],[GPA]]=4,"FAR EXCEEDS",IF(AND(Table1[[#This Row],[GPA]]&gt;3.799,Table1[[#This Row],[GPA]]&lt;3.999)," EXCEEDED ","MET "))</f>
        <v>#DIV/0!</v>
      </c>
    </row>
    <row r="10" spans="1:11" ht="25.15" customHeight="1" x14ac:dyDescent="0.3">
      <c r="A10" s="26"/>
      <c r="B10" s="1"/>
      <c r="C10" s="16"/>
      <c r="D10" s="20"/>
      <c r="E10" s="19" t="e">
        <f t="shared" si="0"/>
        <v>#DIV/0!</v>
      </c>
      <c r="F10" s="11" t="e">
        <f t="shared" si="1"/>
        <v>#DIV/0!</v>
      </c>
      <c r="G10" s="22"/>
      <c r="H10" s="13" t="str">
        <f>IF(Table1[[#This Row],[Test ]]=1,"FAR EXCEEDS",IF(AND(Table1[[#This Row],[Test ]]&gt;0.9499,Table1[[#This Row],[Test ]]&lt;0.99)," EXCEEDED ","MET "))</f>
        <v xml:space="preserve">MET </v>
      </c>
      <c r="I10" s="13" t="str">
        <f>IF(Table1[[#This Row],[RSOP Brief]]=1,"FAR EXCEEDS",IF(AND(Table1[[#This Row],[RSOP Brief]]&gt;0.9499,Table1[[#This Row],[RSOP Brief]]&lt;0.9999)," EXCEEDED ","MET "))</f>
        <v xml:space="preserve">MET </v>
      </c>
      <c r="J10" s="13" t="e">
        <f>IF(Table1[[#This Row],[GPA]]=4,"FAR EXCEEDS",IF(AND(Table1[[#This Row],[GPA]]&gt;3.799,Table1[[#This Row],[GPA]]&lt;3.999)," EXCEEDED ","MET "))</f>
        <v>#DIV/0!</v>
      </c>
    </row>
    <row r="11" spans="1:11" ht="25.15" customHeight="1" x14ac:dyDescent="0.3">
      <c r="A11" s="25"/>
      <c r="B11" s="1"/>
      <c r="C11" s="16"/>
      <c r="D11" s="20"/>
      <c r="E11" s="19" t="e">
        <f t="shared" si="0"/>
        <v>#DIV/0!</v>
      </c>
      <c r="F11" s="11" t="e">
        <f t="shared" si="1"/>
        <v>#DIV/0!</v>
      </c>
      <c r="G11" s="22"/>
      <c r="H11" s="13" t="str">
        <f>IF(Table1[[#This Row],[Test ]]=1,"FAR EXCEEDS",IF(AND(Table1[[#This Row],[Test ]]&gt;0.9499,Table1[[#This Row],[Test ]]&lt;0.99)," EXCEEDED ","MET "))</f>
        <v xml:space="preserve">MET </v>
      </c>
      <c r="I11" s="13" t="str">
        <f>IF(Table1[[#This Row],[RSOP Brief]]=1,"FAR EXCEEDS",IF(AND(Table1[[#This Row],[RSOP Brief]]&gt;0.9499,Table1[[#This Row],[RSOP Brief]]&lt;0.9999)," EXCEEDED ","MET "))</f>
        <v xml:space="preserve">MET </v>
      </c>
      <c r="J11" s="13" t="e">
        <f>IF(Table1[[#This Row],[GPA]]=4,"FAR EXCEEDS",IF(AND(Table1[[#This Row],[GPA]]&gt;3.799,Table1[[#This Row],[GPA]]&lt;3.999)," EXCEEDED ","MET "))</f>
        <v>#DIV/0!</v>
      </c>
    </row>
    <row r="12" spans="1:11" ht="25.15" customHeight="1" x14ac:dyDescent="0.3">
      <c r="A12" s="25"/>
      <c r="B12" s="2"/>
      <c r="C12" s="16"/>
      <c r="D12" s="20"/>
      <c r="E12" s="19" t="e">
        <f t="shared" si="0"/>
        <v>#DIV/0!</v>
      </c>
      <c r="F12" s="11" t="e">
        <f t="shared" si="1"/>
        <v>#DIV/0!</v>
      </c>
      <c r="G12" s="22"/>
      <c r="H12" s="13" t="str">
        <f>IF(Table1[[#This Row],[Test ]]=1,"FAR EXCEEDS",IF(AND(Table1[[#This Row],[Test ]]&gt;0.9499,Table1[[#This Row],[Test ]]&lt;0.99)," EXCEEDED ","MET "))</f>
        <v xml:space="preserve">MET </v>
      </c>
      <c r="I12" s="13" t="str">
        <f>IF(Table1[[#This Row],[RSOP Brief]]=1,"FAR EXCEEDS",IF(AND(Table1[[#This Row],[RSOP Brief]]&gt;0.9499,Table1[[#This Row],[RSOP Brief]]&lt;0.9999)," EXCEEDED ","MET "))</f>
        <v xml:space="preserve">MET </v>
      </c>
      <c r="J12" s="13" t="e">
        <f>IF(Table1[[#This Row],[GPA]]=4,"FAR EXCEEDS",IF(AND(Table1[[#This Row],[GPA]]&gt;3.799,Table1[[#This Row],[GPA]]&lt;3.999)," EXCEEDED ","MET "))</f>
        <v>#DIV/0!</v>
      </c>
    </row>
    <row r="13" spans="1:11" ht="25.15" customHeight="1" x14ac:dyDescent="0.3">
      <c r="A13" s="26"/>
      <c r="B13" s="1"/>
      <c r="C13" s="16"/>
      <c r="D13" s="20"/>
      <c r="E13" s="19" t="e">
        <f t="shared" si="0"/>
        <v>#DIV/0!</v>
      </c>
      <c r="F13" s="11" t="e">
        <f t="shared" si="1"/>
        <v>#DIV/0!</v>
      </c>
      <c r="G13" s="22"/>
      <c r="H13" s="13" t="str">
        <f>IF(Table1[[#This Row],[Test ]]=1,"FAR EXCEEDS",IF(AND(Table1[[#This Row],[Test ]]&gt;0.9499,Table1[[#This Row],[Test ]]&lt;0.99)," EXCEEDED ","MET "))</f>
        <v xml:space="preserve">MET </v>
      </c>
      <c r="I13" s="13" t="str">
        <f>IF(Table1[[#This Row],[RSOP Brief]]=1,"FAR EXCEEDS",IF(AND(Table1[[#This Row],[RSOP Brief]]&gt;0.9499,Table1[[#This Row],[RSOP Brief]]&lt;0.9999)," EXCEEDED ","MET "))</f>
        <v xml:space="preserve">MET </v>
      </c>
      <c r="J13" s="13" t="e">
        <f>IF(Table1[[#This Row],[GPA]]=4,"FAR EXCEEDS",IF(AND(Table1[[#This Row],[GPA]]&gt;3.799,Table1[[#This Row],[GPA]]&lt;3.999)," EXCEEDED ","MET "))</f>
        <v>#DIV/0!</v>
      </c>
    </row>
    <row r="14" spans="1:11" ht="25.15" customHeight="1" x14ac:dyDescent="0.3">
      <c r="A14" s="26"/>
      <c r="B14" s="1"/>
      <c r="C14" s="16"/>
      <c r="D14" s="21"/>
      <c r="E14" s="19" t="e">
        <f t="shared" si="0"/>
        <v>#DIV/0!</v>
      </c>
      <c r="F14" s="11" t="e">
        <f t="shared" si="1"/>
        <v>#DIV/0!</v>
      </c>
      <c r="G14" s="22"/>
      <c r="H14" s="13" t="str">
        <f>IF(Table1[[#This Row],[Test ]]=1,"FAR EXCEEDS",IF(AND(Table1[[#This Row],[Test ]]&gt;0.9499,Table1[[#This Row],[Test ]]&lt;0.99)," EXCEEDED ","MET "))</f>
        <v xml:space="preserve">MET </v>
      </c>
      <c r="I14" s="13" t="str">
        <f>IF(Table1[[#This Row],[RSOP Brief]]=1,"FAR EXCEEDS",IF(AND(Table1[[#This Row],[RSOP Brief]]&gt;0.9499,Table1[[#This Row],[RSOP Brief]]&lt;0.9999)," EXCEEDED ","MET "))</f>
        <v xml:space="preserve">MET </v>
      </c>
      <c r="J14" s="13" t="e">
        <f>IF(Table1[[#This Row],[GPA]]=4,"FAR EXCEEDS",IF(AND(Table1[[#This Row],[GPA]]&gt;3.799,Table1[[#This Row],[GPA]]&lt;3.999)," EXCEEDED ","MET "))</f>
        <v>#DIV/0!</v>
      </c>
    </row>
    <row r="15" spans="1:11" ht="25.15" customHeight="1" x14ac:dyDescent="0.3">
      <c r="A15" s="25"/>
      <c r="B15" s="1"/>
      <c r="C15" s="16"/>
      <c r="D15" s="21"/>
      <c r="E15" s="19" t="e">
        <f t="shared" si="0"/>
        <v>#DIV/0!</v>
      </c>
      <c r="F15" s="11" t="e">
        <f t="shared" si="1"/>
        <v>#DIV/0!</v>
      </c>
      <c r="G15" s="22"/>
      <c r="H15" s="13" t="str">
        <f>IF(Table1[[#This Row],[Test ]]=1,"FAR EXCEEDS",IF(AND(Table1[[#This Row],[Test ]]&gt;0.9499,Table1[[#This Row],[Test ]]&lt;0.99)," EXCEEDED ","MET "))</f>
        <v xml:space="preserve">MET </v>
      </c>
      <c r="I15" s="13" t="str">
        <f>IF(Table1[[#This Row],[RSOP Brief]]=1,"FAR EXCEEDS",IF(AND(Table1[[#This Row],[RSOP Brief]]&gt;0.9499,Table1[[#This Row],[RSOP Brief]]&lt;0.9999)," EXCEEDED ","MET "))</f>
        <v xml:space="preserve">MET </v>
      </c>
      <c r="J15" s="13" t="e">
        <f>IF(Table1[[#This Row],[GPA]]=4,"FAR EXCEEDS",IF(AND(Table1[[#This Row],[GPA]]&gt;3.799,Table1[[#This Row],[GPA]]&lt;3.999)," EXCEEDED ","MET "))</f>
        <v>#DIV/0!</v>
      </c>
    </row>
    <row r="16" spans="1:11" ht="25.15" customHeight="1" x14ac:dyDescent="0.3">
      <c r="A16" s="25"/>
      <c r="B16" s="1"/>
      <c r="C16" s="16"/>
      <c r="D16" s="21"/>
      <c r="E16" s="19" t="e">
        <f t="shared" si="0"/>
        <v>#DIV/0!</v>
      </c>
      <c r="F16" s="11" t="e">
        <f t="shared" si="1"/>
        <v>#DIV/0!</v>
      </c>
      <c r="G16" s="22"/>
      <c r="H16" s="13" t="str">
        <f>IF(Table1[[#This Row],[Test ]]=1,"FAR EXCEEDS",IF(AND(Table1[[#This Row],[Test ]]&gt;0.9499,Table1[[#This Row],[Test ]]&lt;0.99)," EXCEEDED ","MET "))</f>
        <v xml:space="preserve">MET </v>
      </c>
      <c r="I16" s="13" t="str">
        <f>IF(Table1[[#This Row],[RSOP Brief]]=1,"FAR EXCEEDS",IF(AND(Table1[[#This Row],[RSOP Brief]]&gt;0.9499,Table1[[#This Row],[RSOP Brief]]&lt;0.9999)," EXCEEDED ","MET "))</f>
        <v xml:space="preserve">MET </v>
      </c>
      <c r="J16" s="13" t="e">
        <f>IF(Table1[[#This Row],[GPA]]=4,"FAR EXCEEDS",IF(AND(Table1[[#This Row],[GPA]]&gt;3.799,Table1[[#This Row],[GPA]]&lt;3.999)," EXCEEDED ","MET "))</f>
        <v>#DIV/0!</v>
      </c>
    </row>
    <row r="17" spans="1:11" ht="25.15" customHeight="1" x14ac:dyDescent="0.3">
      <c r="A17" s="25"/>
      <c r="B17" s="1"/>
      <c r="C17" s="16"/>
      <c r="D17" s="20"/>
      <c r="E17" s="19" t="e">
        <f t="shared" si="0"/>
        <v>#DIV/0!</v>
      </c>
      <c r="F17" s="11" t="e">
        <f t="shared" si="1"/>
        <v>#DIV/0!</v>
      </c>
      <c r="G17" s="22"/>
      <c r="H17" s="13" t="str">
        <f>IF(Table1[[#This Row],[Test ]]=1,"FAR EXCEEDS",IF(AND(Table1[[#This Row],[Test ]]&gt;0.9499,Table1[[#This Row],[Test ]]&lt;0.99)," EXCEEDED ","MET "))</f>
        <v xml:space="preserve">MET </v>
      </c>
      <c r="I17" s="13" t="str">
        <f>IF(Table1[[#This Row],[RSOP Brief]]=1,"FAR EXCEEDS",IF(AND(Table1[[#This Row],[RSOP Brief]]&gt;0.9499,Table1[[#This Row],[RSOP Brief]]&lt;0.9999)," EXCEEDED ","MET "))</f>
        <v xml:space="preserve">MET </v>
      </c>
      <c r="J17" s="13" t="e">
        <f>IF(Table1[[#This Row],[GPA]]=4,"FAR EXCEEDS",IF(AND(Table1[[#This Row],[GPA]]&gt;3.799,Table1[[#This Row],[GPA]]&lt;3.999)," EXCEEDED ","MET "))</f>
        <v>#DIV/0!</v>
      </c>
    </row>
    <row r="18" spans="1:11" ht="25.15" customHeight="1" x14ac:dyDescent="0.3">
      <c r="A18" s="26"/>
      <c r="B18" s="2"/>
      <c r="C18" s="16"/>
      <c r="D18" s="20"/>
      <c r="E18" s="19" t="e">
        <f t="shared" si="0"/>
        <v>#DIV/0!</v>
      </c>
      <c r="F18" s="11" t="e">
        <f t="shared" si="1"/>
        <v>#DIV/0!</v>
      </c>
      <c r="G18" s="22"/>
      <c r="H18" s="13" t="str">
        <f>IF(Table1[[#This Row],[Test ]]=1,"FAR EXCEEDS",IF(AND(Table1[[#This Row],[Test ]]&gt;0.9499,Table1[[#This Row],[Test ]]&lt;0.99)," EXCEEDED ","MET "))</f>
        <v xml:space="preserve">MET </v>
      </c>
      <c r="I18" s="13" t="str">
        <f>IF(Table1[[#This Row],[RSOP Brief]]=1,"FAR EXCEEDS",IF(AND(Table1[[#This Row],[RSOP Brief]]&gt;0.9499,Table1[[#This Row],[RSOP Brief]]&lt;0.9999)," EXCEEDED ","MET "))</f>
        <v xml:space="preserve">MET </v>
      </c>
      <c r="J18" s="13" t="e">
        <f>IF(Table1[[#This Row],[GPA]]=4,"FAR EXCEEDS",IF(AND(Table1[[#This Row],[GPA]]&gt;3.799,Table1[[#This Row],[GPA]]&lt;3.999)," EXCEEDED ","MET "))</f>
        <v>#DIV/0!</v>
      </c>
    </row>
    <row r="19" spans="1:11" ht="18.75" thickBot="1" x14ac:dyDescent="0.3">
      <c r="A19" s="3" t="s">
        <v>3</v>
      </c>
      <c r="B19" s="4"/>
      <c r="C19" s="17" t="e">
        <f>AVERAGE(C4:C18)</f>
        <v>#DIV/0!</v>
      </c>
      <c r="D19" s="18" t="e">
        <f>AVERAGE(D4:D18)</f>
        <v>#DIV/0!</v>
      </c>
      <c r="E19" s="5" t="e">
        <f>AVERAGE(E3:E18)</f>
        <v>#DIV/0!</v>
      </c>
      <c r="F19" s="6" t="e">
        <f>AVERAGE(F3:F18)</f>
        <v>#DIV/0!</v>
      </c>
      <c r="G19" s="14"/>
      <c r="H19" s="14"/>
      <c r="I19" s="14"/>
      <c r="J19" s="14"/>
      <c r="K19" s="14"/>
    </row>
    <row r="20" spans="1:11" x14ac:dyDescent="0.25">
      <c r="A20" t="s">
        <v>15</v>
      </c>
    </row>
    <row r="21" spans="1:11" x14ac:dyDescent="0.25">
      <c r="A21" s="15" t="s">
        <v>16</v>
      </c>
      <c r="B21" s="15"/>
      <c r="C21" s="15" t="s">
        <v>17</v>
      </c>
      <c r="D21" s="15"/>
    </row>
    <row r="23" spans="1:11" x14ac:dyDescent="0.25">
      <c r="A23" s="15" t="s">
        <v>12</v>
      </c>
      <c r="B23" s="15"/>
      <c r="C23" s="15" t="s">
        <v>13</v>
      </c>
      <c r="D23" s="15"/>
      <c r="E23" s="15" t="s">
        <v>14</v>
      </c>
      <c r="F23" s="15"/>
      <c r="G23" s="15"/>
      <c r="H23" s="15"/>
    </row>
    <row r="25" spans="1:11" x14ac:dyDescent="0.25">
      <c r="E25" t="s">
        <v>2</v>
      </c>
    </row>
    <row r="26" spans="1:11" x14ac:dyDescent="0.25">
      <c r="A26" t="s">
        <v>2</v>
      </c>
    </row>
  </sheetData>
  <mergeCells count="1">
    <mergeCell ref="A1:D1"/>
  </mergeCells>
  <pageMargins left="0.7" right="0.7" top="0.75" bottom="0.75" header="0.3" footer="0.3"/>
  <pageSetup scale="82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ABD8749C0614DA1F098E3BD36B64D" ma:contentTypeVersion="" ma:contentTypeDescription="Create a new document." ma:contentTypeScope="" ma:versionID="db56b02bf67142e3ed5a9b9269cd04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6504FE-2EF6-4E61-A2B4-CB6822653A8A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33475D-867D-4BEC-A9F0-34C097593F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3F1BFE-992D-419C-830A-81E3C8285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Phase2</vt:lpstr>
      <vt:lpstr>Phase2!Print_Area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eric.lewis3</dc:creator>
  <cp:lastModifiedBy>Jeremiah Zuraff</cp:lastModifiedBy>
  <cp:lastPrinted>2020-11-17T15:56:27Z</cp:lastPrinted>
  <dcterms:created xsi:type="dcterms:W3CDTF">2015-08-21T13:03:20Z</dcterms:created>
  <dcterms:modified xsi:type="dcterms:W3CDTF">2021-02-22T21:53:34Z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0x0101009E1ABD8749C0614DA1F098E3BD36B64D</vt:lpwstr>
  </property>
</Properties>
</file>