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5315" windowHeight="204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7" i="1" l="1"/>
  <c r="B27" i="1"/>
  <c r="C26" i="1"/>
  <c r="B26" i="1"/>
  <c r="C25" i="1"/>
  <c r="B25" i="1"/>
  <c r="C24" i="1"/>
  <c r="B24" i="1"/>
  <c r="C23" i="1"/>
  <c r="B23" i="1"/>
  <c r="C57" i="1"/>
  <c r="B57" i="1"/>
  <c r="C56" i="1"/>
  <c r="B56" i="1"/>
  <c r="C55" i="1"/>
  <c r="B55" i="1"/>
  <c r="C54" i="1"/>
  <c r="B54" i="1"/>
  <c r="C53" i="1"/>
  <c r="B53" i="1"/>
  <c r="C50" i="1"/>
  <c r="B50" i="1"/>
  <c r="C49" i="1"/>
  <c r="B49" i="1"/>
  <c r="C48" i="1"/>
  <c r="B48" i="1"/>
  <c r="C47" i="1"/>
  <c r="B47" i="1"/>
  <c r="C46" i="1"/>
  <c r="B46" i="1"/>
  <c r="C43" i="1"/>
  <c r="B43" i="1"/>
  <c r="C42" i="1"/>
  <c r="B42" i="1"/>
  <c r="C41" i="1"/>
  <c r="B41" i="1"/>
  <c r="C40" i="1"/>
  <c r="B40" i="1"/>
  <c r="C39" i="1"/>
  <c r="B39" i="1"/>
  <c r="C71" i="1" l="1"/>
  <c r="B71" i="1"/>
  <c r="C70" i="1"/>
  <c r="B70" i="1"/>
  <c r="C69" i="1"/>
  <c r="B69" i="1"/>
  <c r="C68" i="1"/>
  <c r="B68" i="1"/>
  <c r="C67" i="1"/>
  <c r="B67" i="1"/>
  <c r="C65" i="1"/>
  <c r="B65" i="1"/>
  <c r="C64" i="1"/>
  <c r="B64" i="1"/>
  <c r="C63" i="1"/>
  <c r="B63" i="1"/>
  <c r="C62" i="1"/>
  <c r="B62" i="1"/>
  <c r="C61" i="1"/>
  <c r="B61" i="1"/>
  <c r="C36" i="1"/>
  <c r="B36" i="1"/>
  <c r="C35" i="1"/>
  <c r="B35" i="1"/>
  <c r="C34" i="1"/>
  <c r="B34" i="1"/>
  <c r="C33" i="1"/>
  <c r="B33" i="1"/>
  <c r="C32" i="1"/>
  <c r="B32" i="1"/>
  <c r="C16" i="1"/>
  <c r="B16" i="1"/>
  <c r="C17" i="1"/>
  <c r="B17" i="1"/>
  <c r="C18" i="1"/>
  <c r="B18" i="1"/>
  <c r="C19" i="1"/>
  <c r="B19" i="1"/>
  <c r="C20" i="1"/>
  <c r="B20" i="1"/>
  <c r="C8" i="1"/>
  <c r="B8" i="1"/>
  <c r="C7" i="1"/>
  <c r="B7" i="1"/>
  <c r="C6" i="1"/>
  <c r="B6" i="1"/>
  <c r="C5" i="1"/>
  <c r="B5" i="1"/>
  <c r="C4" i="1"/>
  <c r="B4" i="1"/>
</calcChain>
</file>

<file path=xl/sharedStrings.xml><?xml version="1.0" encoding="utf-8"?>
<sst xmlns="http://schemas.openxmlformats.org/spreadsheetml/2006/main" count="72" uniqueCount="42">
  <si>
    <t>PDF Physical Render - Optimal</t>
  </si>
  <si>
    <t>PDF Physical Render - HighQuality</t>
  </si>
  <si>
    <t>Baseline read/analyze</t>
  </si>
  <si>
    <t>Baseline read, no analysis</t>
  </si>
  <si>
    <t>Cached retrieval</t>
  </si>
  <si>
    <t>&gt;&gt;PDF Physical Render - Optimal: Bad Scan Tilted Facing Pages Big - Solzhenitsyn</t>
  </si>
  <si>
    <t>&gt;&gt;PDF Physical Render - Optimal: Clean Large Margins - McCargo</t>
  </si>
  <si>
    <t>&gt;&gt;PDF Physical Render - Optimal: Clean Margins Pictures - Balasevic</t>
  </si>
  <si>
    <t>&gt;&gt;PDF Physical Render - Optimal: Clean Tex - Hitchhiker's</t>
  </si>
  <si>
    <t>&gt;&gt;PDF Physical Render - HighQuality: Bad Scan Tilted Facing Pages Big - Solzhenitsyn</t>
  </si>
  <si>
    <t>&gt;&gt;PDF Physical Render - HighQuality: Clean Large Margins - McCargo</t>
  </si>
  <si>
    <t>&gt;&gt;PDF Physical Render - HighQuality: Clean Margins Pictures - Balasevic</t>
  </si>
  <si>
    <t>&gt;&gt;PDF Physical Render - HighQuality: Clean Tex - Hitchhiker's</t>
  </si>
  <si>
    <t>&gt;&gt;Baseline read/analyze: Bad Scan Tilted Facing Pages Big - Solzhenitsyn</t>
  </si>
  <si>
    <t>&gt;&gt;Baseline read/analyze: Clean Large Margins - McCargo</t>
  </si>
  <si>
    <t>&gt;&gt;Baseline read/analyze: Clean Margins Pictures - Balasevic</t>
  </si>
  <si>
    <t>&gt;&gt;Baseline read/analyze: Clean Tex - Hitchhiker's</t>
  </si>
  <si>
    <t>&gt;&gt;Baseline read, no analysis: Bad Scan Tilted Facing Pages Big - Solzhenitsyn</t>
  </si>
  <si>
    <t>&gt;&gt;Baseline read, no analysis: Clean Large Margins - McCargo</t>
  </si>
  <si>
    <t>&gt;&gt;Baseline read, no analysis: Clean Margins Pictures - Balasevic</t>
  </si>
  <si>
    <t>&gt;&gt;Baseline read, no analysis: Clean Tex - Hitchhiker's</t>
  </si>
  <si>
    <t>&gt;&gt;Cached retrieval: Bad Scan Tilted Facing Pages Big - Solzhenitsyn</t>
  </si>
  <si>
    <t>&gt;&gt;Cached retrieval: Clean Large Margins - McCargo</t>
  </si>
  <si>
    <t>&gt;&gt;Cached retrieval: Clean Margins Pictures - Balasevic</t>
  </si>
  <si>
    <t>&gt;&gt;Cached retrieval: Clean Tex - Hitchhiker's</t>
  </si>
  <si>
    <t>Average</t>
  </si>
  <si>
    <t>Median</t>
  </si>
  <si>
    <t>Runs</t>
  </si>
  <si>
    <t>Improvement</t>
  </si>
  <si>
    <t>Results</t>
  </si>
  <si>
    <t>Analysis duration (no reads)</t>
  </si>
  <si>
    <t>Slowdown over simple render (analysis, repeated reads, cache storage)</t>
  </si>
  <si>
    <t>Cache gains over full process</t>
  </si>
  <si>
    <t>Cache gains over simple render</t>
  </si>
  <si>
    <t>Memory cache</t>
  </si>
  <si>
    <t>Pratically instant</t>
  </si>
  <si>
    <t>(but has memory cost)</t>
  </si>
  <si>
    <t>&gt;&gt;Baseline read, no analysis: Bad Scan Tilted Facing Pages Big -</t>
  </si>
  <si>
    <t>Advantage with single-image render optimization (no analysis)</t>
  </si>
  <si>
    <t>Disadvantage over simple read</t>
  </si>
  <si>
    <t>Middle-of-book performance (start at page 10 instead of 1)</t>
  </si>
  <si>
    <t>Analysis duration Including optimization (and 2nd page invert)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</si>
</sst>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9" fontId="0" fillId="0" borderId="0" xfId="1" applyFont="1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7"/>
  <sheetViews>
    <sheetView tabSelected="1" workbookViewId="0">
      <selection activeCell="B32" sqref="B32:C36"/>
    </sheetView>
  </sheetViews>
  <sheetFormatPr defaultRowHeight="15" x14ac:dyDescent="0.25"/>
  <sheetData>
    <row r="2" spans="2:7" x14ac:dyDescent="0.25">
      <c r="B2" t="s">
        <v>28</v>
      </c>
      <c r="D2" t="s">
        <v>29</v>
      </c>
    </row>
    <row r="3" spans="2:7" x14ac:dyDescent="0.25">
      <c r="B3" t="s">
        <v>25</v>
      </c>
      <c r="C3" t="s">
        <v>26</v>
      </c>
      <c r="D3" t="s">
        <v>25</v>
      </c>
      <c r="E3" t="s">
        <v>26</v>
      </c>
      <c r="F3" t="s">
        <v>27</v>
      </c>
    </row>
    <row r="4" spans="2:7" x14ac:dyDescent="0.25">
      <c r="B4" s="4">
        <f t="shared" ref="B4:C8" si="0">D10/D4</f>
        <v>2.6010230179028131</v>
      </c>
      <c r="C4" s="4">
        <f t="shared" si="0"/>
        <v>4.333333333333333</v>
      </c>
      <c r="D4" s="1">
        <v>391</v>
      </c>
      <c r="E4">
        <v>234</v>
      </c>
      <c r="F4">
        <v>15</v>
      </c>
      <c r="G4" t="s">
        <v>5</v>
      </c>
    </row>
    <row r="5" spans="2:7" x14ac:dyDescent="0.25">
      <c r="B5" s="3">
        <f t="shared" si="0"/>
        <v>0.97979797979797978</v>
      </c>
      <c r="C5" s="3">
        <f t="shared" si="0"/>
        <v>1</v>
      </c>
      <c r="D5">
        <v>198</v>
      </c>
      <c r="E5">
        <v>202</v>
      </c>
      <c r="F5">
        <v>15</v>
      </c>
      <c r="G5" t="s">
        <v>6</v>
      </c>
    </row>
    <row r="6" spans="2:7" x14ac:dyDescent="0.25">
      <c r="B6" s="3">
        <f t="shared" si="0"/>
        <v>0.93771626297577859</v>
      </c>
      <c r="C6" s="3">
        <f t="shared" si="0"/>
        <v>1</v>
      </c>
      <c r="D6">
        <v>289</v>
      </c>
      <c r="E6">
        <v>296</v>
      </c>
      <c r="F6">
        <v>15</v>
      </c>
      <c r="G6" t="s">
        <v>7</v>
      </c>
    </row>
    <row r="7" spans="2:7" x14ac:dyDescent="0.25">
      <c r="B7" s="3">
        <f t="shared" si="0"/>
        <v>1.0073529411764706</v>
      </c>
      <c r="C7" s="3">
        <f t="shared" si="0"/>
        <v>1</v>
      </c>
      <c r="D7">
        <v>136</v>
      </c>
      <c r="E7">
        <v>156</v>
      </c>
      <c r="F7">
        <v>15</v>
      </c>
      <c r="G7" t="s">
        <v>8</v>
      </c>
    </row>
    <row r="8" spans="2:7" x14ac:dyDescent="0.25">
      <c r="B8" s="3">
        <f t="shared" si="0"/>
        <v>1.6007905138339922</v>
      </c>
      <c r="C8" s="3">
        <f t="shared" si="0"/>
        <v>1</v>
      </c>
      <c r="D8">
        <v>253</v>
      </c>
      <c r="E8">
        <v>202</v>
      </c>
      <c r="F8">
        <v>60</v>
      </c>
      <c r="G8" t="s">
        <v>0</v>
      </c>
    </row>
    <row r="10" spans="2:7" x14ac:dyDescent="0.25">
      <c r="B10" s="2"/>
      <c r="C10" s="2"/>
      <c r="D10">
        <v>1017</v>
      </c>
      <c r="E10">
        <v>1014</v>
      </c>
      <c r="F10">
        <v>15</v>
      </c>
      <c r="G10" t="s">
        <v>9</v>
      </c>
    </row>
    <row r="11" spans="2:7" x14ac:dyDescent="0.25">
      <c r="B11" s="2"/>
      <c r="C11" s="2"/>
      <c r="D11">
        <v>194</v>
      </c>
      <c r="E11">
        <v>202</v>
      </c>
      <c r="F11">
        <v>15</v>
      </c>
      <c r="G11" t="s">
        <v>10</v>
      </c>
    </row>
    <row r="12" spans="2:7" x14ac:dyDescent="0.25">
      <c r="B12" s="2"/>
      <c r="C12" s="2"/>
      <c r="D12">
        <v>271</v>
      </c>
      <c r="E12">
        <v>296</v>
      </c>
      <c r="F12">
        <v>15</v>
      </c>
      <c r="G12" t="s">
        <v>11</v>
      </c>
    </row>
    <row r="13" spans="2:7" x14ac:dyDescent="0.25">
      <c r="B13" s="2"/>
      <c r="C13" s="2"/>
      <c r="D13">
        <v>137</v>
      </c>
      <c r="E13">
        <v>156</v>
      </c>
      <c r="F13">
        <v>15</v>
      </c>
      <c r="G13" t="s">
        <v>12</v>
      </c>
    </row>
    <row r="14" spans="2:7" x14ac:dyDescent="0.25">
      <c r="B14" s="2"/>
      <c r="C14" s="2"/>
      <c r="D14">
        <v>405</v>
      </c>
      <c r="E14">
        <v>202</v>
      </c>
      <c r="F14">
        <v>60</v>
      </c>
      <c r="G14" t="s">
        <v>1</v>
      </c>
    </row>
    <row r="15" spans="2:7" x14ac:dyDescent="0.25">
      <c r="B15" t="s">
        <v>31</v>
      </c>
    </row>
    <row r="16" spans="2:7" x14ac:dyDescent="0.25">
      <c r="B16" s="5">
        <f t="shared" ref="B16:C20" si="1">D16/D4</f>
        <v>2.3964194373401533</v>
      </c>
      <c r="C16" s="5">
        <f t="shared" si="1"/>
        <v>3.799145299145299</v>
      </c>
      <c r="D16">
        <v>937</v>
      </c>
      <c r="E16">
        <v>889</v>
      </c>
      <c r="F16">
        <v>15</v>
      </c>
      <c r="G16" t="s">
        <v>13</v>
      </c>
    </row>
    <row r="17" spans="2:7" x14ac:dyDescent="0.25">
      <c r="B17" s="5">
        <f t="shared" si="1"/>
        <v>3.9595959595959598</v>
      </c>
      <c r="C17" s="5">
        <f t="shared" si="1"/>
        <v>3.9356435643564356</v>
      </c>
      <c r="D17">
        <v>784</v>
      </c>
      <c r="E17">
        <v>795</v>
      </c>
      <c r="F17">
        <v>15</v>
      </c>
      <c r="G17" t="s">
        <v>14</v>
      </c>
    </row>
    <row r="18" spans="2:7" x14ac:dyDescent="0.25">
      <c r="B18" s="5">
        <f t="shared" si="1"/>
        <v>3.6505190311418687</v>
      </c>
      <c r="C18" s="5">
        <f t="shared" si="1"/>
        <v>3.1621621621621623</v>
      </c>
      <c r="D18">
        <v>1055</v>
      </c>
      <c r="E18">
        <v>936</v>
      </c>
      <c r="F18">
        <v>15</v>
      </c>
      <c r="G18" t="s">
        <v>15</v>
      </c>
    </row>
    <row r="19" spans="2:7" x14ac:dyDescent="0.25">
      <c r="B19" s="5">
        <f t="shared" si="1"/>
        <v>4.2647058823529411</v>
      </c>
      <c r="C19" s="5">
        <f t="shared" si="1"/>
        <v>3.5961538461538463</v>
      </c>
      <c r="D19">
        <v>580</v>
      </c>
      <c r="E19">
        <v>561</v>
      </c>
      <c r="F19">
        <v>15</v>
      </c>
      <c r="G19" t="s">
        <v>16</v>
      </c>
    </row>
    <row r="20" spans="2:7" x14ac:dyDescent="0.25">
      <c r="B20" s="5">
        <f t="shared" si="1"/>
        <v>3.3122529644268774</v>
      </c>
      <c r="C20" s="5">
        <f t="shared" si="1"/>
        <v>4.0148514851485144</v>
      </c>
      <c r="D20">
        <v>838</v>
      </c>
      <c r="E20">
        <v>811</v>
      </c>
      <c r="F20">
        <v>60</v>
      </c>
      <c r="G20" t="s">
        <v>2</v>
      </c>
    </row>
    <row r="21" spans="2:7" x14ac:dyDescent="0.25">
      <c r="B21" s="5"/>
      <c r="C21" s="5"/>
    </row>
    <row r="22" spans="2:7" x14ac:dyDescent="0.25">
      <c r="B22" s="5" t="s">
        <v>41</v>
      </c>
      <c r="C22" s="5"/>
    </row>
    <row r="23" spans="2:7" x14ac:dyDescent="0.25">
      <c r="B23" s="5">
        <f>D23-D39</f>
        <v>624</v>
      </c>
      <c r="C23" s="5">
        <f>E23-E39</f>
        <v>687</v>
      </c>
      <c r="D23" s="5">
        <v>1057</v>
      </c>
      <c r="E23">
        <v>967</v>
      </c>
      <c r="F23">
        <v>15</v>
      </c>
      <c r="G23" t="s">
        <v>13</v>
      </c>
    </row>
    <row r="24" spans="2:7" x14ac:dyDescent="0.25">
      <c r="B24" s="5">
        <f>D24-D40</f>
        <v>1194</v>
      </c>
      <c r="C24" s="5">
        <f>E24-E40</f>
        <v>1232</v>
      </c>
      <c r="D24" s="5">
        <v>1471</v>
      </c>
      <c r="E24">
        <v>1497</v>
      </c>
      <c r="F24">
        <v>12</v>
      </c>
      <c r="G24" t="s">
        <v>14</v>
      </c>
    </row>
    <row r="25" spans="2:7" x14ac:dyDescent="0.25">
      <c r="B25" s="5">
        <f>D25-D41</f>
        <v>794</v>
      </c>
      <c r="C25" s="5">
        <f>E25-E41</f>
        <v>827</v>
      </c>
      <c r="D25" s="5">
        <v>1148</v>
      </c>
      <c r="E25">
        <v>1170</v>
      </c>
      <c r="F25">
        <v>15</v>
      </c>
      <c r="G25" t="s">
        <v>15</v>
      </c>
    </row>
    <row r="26" spans="2:7" x14ac:dyDescent="0.25">
      <c r="B26" s="5">
        <f>D26-D42</f>
        <v>792</v>
      </c>
      <c r="C26" s="5">
        <f>E26-E42</f>
        <v>765</v>
      </c>
      <c r="D26" s="5">
        <v>977</v>
      </c>
      <c r="E26">
        <v>967</v>
      </c>
      <c r="F26">
        <v>15</v>
      </c>
      <c r="G26" t="s">
        <v>16</v>
      </c>
    </row>
    <row r="27" spans="2:7" x14ac:dyDescent="0.25">
      <c r="B27" s="5">
        <f>D27-D43</f>
        <v>835</v>
      </c>
      <c r="C27" s="5">
        <f>E27-E43</f>
        <v>842</v>
      </c>
      <c r="D27" s="5">
        <v>1147</v>
      </c>
      <c r="E27">
        <v>1107</v>
      </c>
      <c r="F27">
        <v>57</v>
      </c>
      <c r="G27" t="s">
        <v>2</v>
      </c>
    </row>
    <row r="28" spans="2:7" x14ac:dyDescent="0.25">
      <c r="B28" s="5"/>
      <c r="C28" s="5"/>
    </row>
    <row r="29" spans="2:7" x14ac:dyDescent="0.25">
      <c r="B29" s="5"/>
      <c r="C29" s="5"/>
    </row>
    <row r="30" spans="2:7" x14ac:dyDescent="0.25">
      <c r="B30" s="5"/>
      <c r="C30" s="5"/>
    </row>
    <row r="31" spans="2:7" x14ac:dyDescent="0.25">
      <c r="B31" t="s">
        <v>30</v>
      </c>
    </row>
    <row r="32" spans="2:7" x14ac:dyDescent="0.25">
      <c r="B32" s="6">
        <f>D16-D32</f>
        <v>260</v>
      </c>
      <c r="C32" s="6">
        <f>E16-E32</f>
        <v>375</v>
      </c>
      <c r="D32">
        <v>677</v>
      </c>
      <c r="E32">
        <v>514</v>
      </c>
      <c r="F32">
        <v>15</v>
      </c>
      <c r="G32" t="s">
        <v>17</v>
      </c>
    </row>
    <row r="33" spans="2:7" x14ac:dyDescent="0.25">
      <c r="B33" s="6">
        <f>D17-D33</f>
        <v>425</v>
      </c>
      <c r="C33" s="6">
        <f>E17-E33</f>
        <v>437</v>
      </c>
      <c r="D33">
        <v>359</v>
      </c>
      <c r="E33">
        <v>358</v>
      </c>
      <c r="F33">
        <v>15</v>
      </c>
      <c r="G33" t="s">
        <v>18</v>
      </c>
    </row>
    <row r="34" spans="2:7" x14ac:dyDescent="0.25">
      <c r="B34" s="6">
        <f>D18-D34</f>
        <v>417</v>
      </c>
      <c r="C34" s="6">
        <f>E18-E34</f>
        <v>297</v>
      </c>
      <c r="D34">
        <v>638</v>
      </c>
      <c r="E34">
        <v>639</v>
      </c>
      <c r="F34">
        <v>15</v>
      </c>
      <c r="G34" t="s">
        <v>19</v>
      </c>
    </row>
    <row r="35" spans="2:7" x14ac:dyDescent="0.25">
      <c r="B35" s="6">
        <f>D19-D35</f>
        <v>300</v>
      </c>
      <c r="C35" s="6">
        <f>E19-E35</f>
        <v>265</v>
      </c>
      <c r="D35">
        <v>280</v>
      </c>
      <c r="E35">
        <v>296</v>
      </c>
      <c r="F35">
        <v>15</v>
      </c>
      <c r="G35" t="s">
        <v>20</v>
      </c>
    </row>
    <row r="36" spans="2:7" x14ac:dyDescent="0.25">
      <c r="B36" s="6">
        <f>D20-D36</f>
        <v>349</v>
      </c>
      <c r="C36" s="6">
        <f>E20-E36</f>
        <v>437</v>
      </c>
      <c r="D36">
        <v>489</v>
      </c>
      <c r="E36">
        <v>374</v>
      </c>
      <c r="F36">
        <v>60</v>
      </c>
      <c r="G36" t="s">
        <v>3</v>
      </c>
    </row>
    <row r="37" spans="2:7" s="9" customFormat="1" x14ac:dyDescent="0.25">
      <c r="B37" s="7"/>
      <c r="C37" s="7"/>
    </row>
    <row r="38" spans="2:7" s="9" customFormat="1" x14ac:dyDescent="0.25">
      <c r="B38" s="7" t="s">
        <v>38</v>
      </c>
      <c r="C38" s="7"/>
    </row>
    <row r="39" spans="2:7" s="9" customFormat="1" x14ac:dyDescent="0.25">
      <c r="B39" s="10">
        <f>D32/D39</f>
        <v>1.5635103926096998</v>
      </c>
      <c r="C39" s="10">
        <f>E32/E39</f>
        <v>1.8357142857142856</v>
      </c>
      <c r="D39" s="9">
        <v>433</v>
      </c>
      <c r="E39" s="9">
        <v>280</v>
      </c>
      <c r="F39" s="9">
        <v>15</v>
      </c>
      <c r="G39" s="9" t="s">
        <v>37</v>
      </c>
    </row>
    <row r="40" spans="2:7" s="9" customFormat="1" x14ac:dyDescent="0.25">
      <c r="B40" s="10">
        <f>D33/D40</f>
        <v>1.296028880866426</v>
      </c>
      <c r="C40" s="10">
        <f>E33/E40</f>
        <v>1.350943396226415</v>
      </c>
      <c r="D40" s="9">
        <v>277</v>
      </c>
      <c r="E40" s="9">
        <v>265</v>
      </c>
      <c r="F40" s="9">
        <v>15</v>
      </c>
      <c r="G40" s="9" t="s">
        <v>18</v>
      </c>
    </row>
    <row r="41" spans="2:7" s="9" customFormat="1" x14ac:dyDescent="0.25">
      <c r="B41" s="10">
        <f>D34/D41</f>
        <v>1.8022598870056497</v>
      </c>
      <c r="C41" s="10">
        <f>E34/E41</f>
        <v>1.8629737609329446</v>
      </c>
      <c r="D41" s="9">
        <v>354</v>
      </c>
      <c r="E41" s="9">
        <v>343</v>
      </c>
      <c r="F41" s="9">
        <v>15</v>
      </c>
      <c r="G41" s="9" t="s">
        <v>19</v>
      </c>
    </row>
    <row r="42" spans="2:7" s="9" customFormat="1" x14ac:dyDescent="0.25">
      <c r="B42" s="10">
        <f>D35/D42</f>
        <v>1.5135135135135136</v>
      </c>
      <c r="C42" s="10">
        <f>E35/E42</f>
        <v>1.4653465346534653</v>
      </c>
      <c r="D42" s="9">
        <v>185</v>
      </c>
      <c r="E42" s="9">
        <v>202</v>
      </c>
      <c r="F42" s="9">
        <v>15</v>
      </c>
      <c r="G42" s="9" t="s">
        <v>20</v>
      </c>
    </row>
    <row r="43" spans="2:7" s="9" customFormat="1" x14ac:dyDescent="0.25">
      <c r="B43" s="10">
        <f>D36/D43</f>
        <v>1.5673076923076923</v>
      </c>
      <c r="C43" s="10">
        <f>E36/E43</f>
        <v>1.411320754716981</v>
      </c>
      <c r="D43" s="9">
        <v>312</v>
      </c>
      <c r="E43" s="9">
        <v>265</v>
      </c>
      <c r="F43" s="9">
        <v>60</v>
      </c>
      <c r="G43" s="9" t="s">
        <v>3</v>
      </c>
    </row>
    <row r="44" spans="2:7" s="9" customFormat="1" x14ac:dyDescent="0.25">
      <c r="B44" s="10"/>
      <c r="C44" s="10"/>
    </row>
    <row r="45" spans="2:7" s="9" customFormat="1" x14ac:dyDescent="0.25">
      <c r="B45" s="10" t="s">
        <v>39</v>
      </c>
      <c r="C45" s="10"/>
    </row>
    <row r="46" spans="2:7" s="9" customFormat="1" x14ac:dyDescent="0.25">
      <c r="B46" s="10">
        <f>D4/D46</f>
        <v>0.90300230946882221</v>
      </c>
      <c r="C46" s="10">
        <f>E4/E46</f>
        <v>0.83571428571428574</v>
      </c>
      <c r="D46" s="12">
        <v>433</v>
      </c>
      <c r="E46" s="12">
        <v>280</v>
      </c>
      <c r="F46" s="12">
        <v>15</v>
      </c>
      <c r="G46" s="12" t="s">
        <v>37</v>
      </c>
    </row>
    <row r="47" spans="2:7" s="9" customFormat="1" x14ac:dyDescent="0.25">
      <c r="B47" s="10">
        <f>D5/D47</f>
        <v>0.71480144404332135</v>
      </c>
      <c r="C47" s="10">
        <f>E5/E47</f>
        <v>0.76226415094339628</v>
      </c>
      <c r="D47" s="12">
        <v>277</v>
      </c>
      <c r="E47" s="12">
        <v>265</v>
      </c>
      <c r="F47" s="12">
        <v>15</v>
      </c>
      <c r="G47" s="12" t="s">
        <v>18</v>
      </c>
    </row>
    <row r="48" spans="2:7" s="9" customFormat="1" x14ac:dyDescent="0.25">
      <c r="B48" s="10">
        <f>D6/D48</f>
        <v>0.81638418079096042</v>
      </c>
      <c r="C48" s="10">
        <f>E6/E48</f>
        <v>0.86297376093294464</v>
      </c>
      <c r="D48" s="12">
        <v>354</v>
      </c>
      <c r="E48" s="12">
        <v>343</v>
      </c>
      <c r="F48" s="12">
        <v>15</v>
      </c>
      <c r="G48" s="12" t="s">
        <v>19</v>
      </c>
    </row>
    <row r="49" spans="2:7" s="9" customFormat="1" x14ac:dyDescent="0.25">
      <c r="B49" s="10">
        <f>D7/D49</f>
        <v>0.73513513513513518</v>
      </c>
      <c r="C49" s="10">
        <f>E7/E49</f>
        <v>0.7722772277227723</v>
      </c>
      <c r="D49" s="12">
        <v>185</v>
      </c>
      <c r="E49" s="12">
        <v>202</v>
      </c>
      <c r="F49" s="12">
        <v>15</v>
      </c>
      <c r="G49" s="12" t="s">
        <v>20</v>
      </c>
    </row>
    <row r="50" spans="2:7" s="9" customFormat="1" x14ac:dyDescent="0.25">
      <c r="B50" s="10">
        <f>D8/D50</f>
        <v>0.8108974358974359</v>
      </c>
      <c r="C50" s="10">
        <f>E8/E50</f>
        <v>0.76226415094339628</v>
      </c>
      <c r="D50" s="12">
        <v>312</v>
      </c>
      <c r="E50" s="12">
        <v>265</v>
      </c>
      <c r="F50" s="12">
        <v>60</v>
      </c>
      <c r="G50" s="12" t="s">
        <v>3</v>
      </c>
    </row>
    <row r="51" spans="2:7" s="9" customFormat="1" x14ac:dyDescent="0.25">
      <c r="B51" s="10"/>
      <c r="C51" s="10"/>
    </row>
    <row r="52" spans="2:7" s="9" customFormat="1" x14ac:dyDescent="0.25">
      <c r="B52" s="10" t="s">
        <v>40</v>
      </c>
      <c r="C52" s="10"/>
    </row>
    <row r="53" spans="2:7" s="9" customFormat="1" x14ac:dyDescent="0.25">
      <c r="B53" s="10">
        <f>D39/D53</f>
        <v>0.94748358862144422</v>
      </c>
      <c r="C53" s="10">
        <f>E39/E53</f>
        <v>1</v>
      </c>
      <c r="D53" s="9">
        <v>457</v>
      </c>
      <c r="E53" s="9">
        <v>280</v>
      </c>
      <c r="F53" s="9">
        <v>15</v>
      </c>
      <c r="G53" s="9" t="s">
        <v>17</v>
      </c>
    </row>
    <row r="54" spans="2:7" s="9" customFormat="1" x14ac:dyDescent="0.25">
      <c r="B54" s="10">
        <f>D40/D54</f>
        <v>1.0613026819923372</v>
      </c>
      <c r="C54" s="10">
        <f>E40/E54</f>
        <v>1</v>
      </c>
      <c r="D54" s="9">
        <v>261</v>
      </c>
      <c r="E54" s="9">
        <v>265</v>
      </c>
      <c r="F54" s="9">
        <v>12</v>
      </c>
      <c r="G54" s="9" t="s">
        <v>18</v>
      </c>
    </row>
    <row r="55" spans="2:7" s="9" customFormat="1" x14ac:dyDescent="0.25">
      <c r="B55" s="10">
        <f>D41/D55</f>
        <v>0.95675675675675675</v>
      </c>
      <c r="C55" s="10">
        <f>E41/E55</f>
        <v>0.95810055865921784</v>
      </c>
      <c r="D55" s="9">
        <v>370</v>
      </c>
      <c r="E55" s="9">
        <v>358</v>
      </c>
      <c r="F55" s="9">
        <v>15</v>
      </c>
      <c r="G55" s="9" t="s">
        <v>19</v>
      </c>
    </row>
    <row r="56" spans="2:7" s="9" customFormat="1" x14ac:dyDescent="0.25">
      <c r="B56" s="10">
        <f>D42/D56</f>
        <v>0.86854460093896713</v>
      </c>
      <c r="C56" s="10">
        <f>E42/E56</f>
        <v>0.92660550458715596</v>
      </c>
      <c r="D56" s="9">
        <v>213</v>
      </c>
      <c r="E56" s="9">
        <v>218</v>
      </c>
      <c r="F56" s="9">
        <v>15</v>
      </c>
      <c r="G56" s="9" t="s">
        <v>20</v>
      </c>
    </row>
    <row r="57" spans="2:7" s="9" customFormat="1" x14ac:dyDescent="0.25">
      <c r="B57" s="10">
        <f>D43/D57</f>
        <v>0.95121951219512191</v>
      </c>
      <c r="C57" s="10">
        <f>E43/E57</f>
        <v>0.9464285714285714</v>
      </c>
      <c r="D57" s="9">
        <v>328</v>
      </c>
      <c r="E57" s="9">
        <v>280</v>
      </c>
      <c r="F57" s="9">
        <v>57</v>
      </c>
      <c r="G57" s="9" t="s">
        <v>3</v>
      </c>
    </row>
    <row r="58" spans="2:7" s="9" customFormat="1" x14ac:dyDescent="0.25">
      <c r="B58" s="10"/>
      <c r="C58" s="10"/>
    </row>
    <row r="59" spans="2:7" s="9" customFormat="1" x14ac:dyDescent="0.25">
      <c r="B59" s="7"/>
      <c r="C59" s="7"/>
    </row>
    <row r="60" spans="2:7" x14ac:dyDescent="0.25">
      <c r="B60" t="s">
        <v>32</v>
      </c>
    </row>
    <row r="61" spans="2:7" x14ac:dyDescent="0.25">
      <c r="B61" s="7">
        <f>D16/D61</f>
        <v>49.315789473684212</v>
      </c>
      <c r="C61" s="7">
        <f>E16/E61</f>
        <v>59.266666666666666</v>
      </c>
      <c r="D61">
        <v>19</v>
      </c>
      <c r="E61">
        <v>15</v>
      </c>
      <c r="F61">
        <v>15</v>
      </c>
      <c r="G61" t="s">
        <v>21</v>
      </c>
    </row>
    <row r="62" spans="2:7" x14ac:dyDescent="0.25">
      <c r="B62" s="7">
        <f>D17/D62</f>
        <v>8.615384615384615</v>
      </c>
      <c r="C62" s="7">
        <f>E17/E62</f>
        <v>8.5483870967741939</v>
      </c>
      <c r="D62">
        <v>91</v>
      </c>
      <c r="E62">
        <v>93</v>
      </c>
      <c r="F62">
        <v>15</v>
      </c>
      <c r="G62" t="s">
        <v>22</v>
      </c>
    </row>
    <row r="63" spans="2:7" x14ac:dyDescent="0.25">
      <c r="B63" s="7">
        <f>D18/D63</f>
        <v>12.55952380952381</v>
      </c>
      <c r="C63" s="7">
        <f>E18/E63</f>
        <v>20.347826086956523</v>
      </c>
      <c r="D63">
        <v>84</v>
      </c>
      <c r="E63">
        <v>46</v>
      </c>
      <c r="F63">
        <v>15</v>
      </c>
      <c r="G63" t="s">
        <v>23</v>
      </c>
    </row>
    <row r="64" spans="2:7" x14ac:dyDescent="0.25">
      <c r="B64" s="7">
        <f>D19/D64</f>
        <v>7.6315789473684212</v>
      </c>
      <c r="C64" s="7">
        <f>E19/E64</f>
        <v>9.0483870967741939</v>
      </c>
      <c r="D64">
        <v>76</v>
      </c>
      <c r="E64">
        <v>62</v>
      </c>
      <c r="F64">
        <v>15</v>
      </c>
      <c r="G64" t="s">
        <v>24</v>
      </c>
    </row>
    <row r="65" spans="2:7" x14ac:dyDescent="0.25">
      <c r="B65" s="7">
        <f>D20/D65</f>
        <v>12.323529411764707</v>
      </c>
      <c r="C65" s="7">
        <f>E20/E65</f>
        <v>13.080645161290322</v>
      </c>
      <c r="D65">
        <v>68</v>
      </c>
      <c r="E65">
        <v>62</v>
      </c>
      <c r="F65">
        <v>60</v>
      </c>
      <c r="G65" t="s">
        <v>4</v>
      </c>
    </row>
    <row r="66" spans="2:7" x14ac:dyDescent="0.25">
      <c r="B66" t="s">
        <v>33</v>
      </c>
    </row>
    <row r="67" spans="2:7" x14ac:dyDescent="0.25">
      <c r="B67" s="7">
        <f>D4/D67</f>
        <v>20.578947368421051</v>
      </c>
      <c r="C67" s="7">
        <f>E4/E67</f>
        <v>15.6</v>
      </c>
      <c r="D67" s="11">
        <v>19</v>
      </c>
      <c r="E67" s="11">
        <v>15</v>
      </c>
      <c r="F67" s="11">
        <v>15</v>
      </c>
      <c r="G67" s="11" t="s">
        <v>21</v>
      </c>
    </row>
    <row r="68" spans="2:7" x14ac:dyDescent="0.25">
      <c r="B68" s="7">
        <f>D5/D68</f>
        <v>2.1758241758241756</v>
      </c>
      <c r="C68" s="7">
        <f>E5/E68</f>
        <v>2.172043010752688</v>
      </c>
      <c r="D68" s="11">
        <v>91</v>
      </c>
      <c r="E68" s="11">
        <v>93</v>
      </c>
      <c r="F68" s="11">
        <v>15</v>
      </c>
      <c r="G68" s="11" t="s">
        <v>22</v>
      </c>
    </row>
    <row r="69" spans="2:7" x14ac:dyDescent="0.25">
      <c r="B69" s="7">
        <f>D6/D69</f>
        <v>3.4404761904761907</v>
      </c>
      <c r="C69" s="7">
        <f>E6/E69</f>
        <v>6.4347826086956523</v>
      </c>
      <c r="D69" s="11">
        <v>84</v>
      </c>
      <c r="E69" s="11">
        <v>46</v>
      </c>
      <c r="F69" s="11">
        <v>15</v>
      </c>
      <c r="G69" s="11" t="s">
        <v>23</v>
      </c>
    </row>
    <row r="70" spans="2:7" x14ac:dyDescent="0.25">
      <c r="B70" s="7">
        <f>D7/D70</f>
        <v>1.7894736842105263</v>
      </c>
      <c r="C70" s="7">
        <f>E7/E70</f>
        <v>2.5161290322580645</v>
      </c>
      <c r="D70" s="11">
        <v>76</v>
      </c>
      <c r="E70" s="11">
        <v>62</v>
      </c>
      <c r="F70" s="11">
        <v>15</v>
      </c>
      <c r="G70" s="11" t="s">
        <v>24</v>
      </c>
    </row>
    <row r="71" spans="2:7" x14ac:dyDescent="0.25">
      <c r="B71" s="7">
        <f>D8/D71</f>
        <v>3.7205882352941178</v>
      </c>
      <c r="C71" s="7">
        <f>E8/E71</f>
        <v>3.2580645161290325</v>
      </c>
      <c r="D71" s="11">
        <v>68</v>
      </c>
      <c r="E71" s="11">
        <v>62</v>
      </c>
      <c r="F71" s="11">
        <v>60</v>
      </c>
      <c r="G71" s="11" t="s">
        <v>4</v>
      </c>
    </row>
    <row r="73" spans="2:7" x14ac:dyDescent="0.25">
      <c r="B73" s="8" t="s">
        <v>35</v>
      </c>
      <c r="C73" s="8"/>
      <c r="D73">
        <v>5</v>
      </c>
      <c r="E73">
        <v>0</v>
      </c>
      <c r="F73">
        <v>15</v>
      </c>
      <c r="G73" t="s">
        <v>34</v>
      </c>
    </row>
    <row r="74" spans="2:7" x14ac:dyDescent="0.25">
      <c r="B74" t="s">
        <v>36</v>
      </c>
      <c r="D74">
        <v>2</v>
      </c>
      <c r="E74">
        <v>0</v>
      </c>
      <c r="F74">
        <v>15</v>
      </c>
      <c r="G74" t="s">
        <v>34</v>
      </c>
    </row>
    <row r="75" spans="2:7" x14ac:dyDescent="0.25">
      <c r="D75">
        <v>6</v>
      </c>
      <c r="E75">
        <v>0</v>
      </c>
      <c r="F75">
        <v>15</v>
      </c>
      <c r="G75" t="s">
        <v>34</v>
      </c>
    </row>
    <row r="76" spans="2:7" x14ac:dyDescent="0.25">
      <c r="D76">
        <v>6</v>
      </c>
      <c r="E76">
        <v>0</v>
      </c>
      <c r="F76">
        <v>15</v>
      </c>
      <c r="G76" t="s">
        <v>34</v>
      </c>
    </row>
    <row r="77" spans="2:7" x14ac:dyDescent="0.25">
      <c r="D77">
        <v>1</v>
      </c>
      <c r="E77">
        <v>0</v>
      </c>
      <c r="F77">
        <v>60</v>
      </c>
      <c r="G77" t="s">
        <v>34</v>
      </c>
    </row>
  </sheetData>
  <conditionalFormatting sqref="D72:E72 D1:E22 D78:E1048576 D73:D77 D59:E66 D39:D45 D28:E38 E23:E2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{7509F388-93C2-4325-8419-948F5DBA22C9}</x14:id>
        </ext>
      </extLst>
    </cfRule>
  </conditionalFormatting>
  <conditionalFormatting sqref="D67:E7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{4D80F0E5-E95D-42C4-9BAD-97EC4FE675A1}</x14:id>
        </ext>
      </extLst>
    </cfRule>
  </conditionalFormatting>
  <conditionalFormatting sqref="D59:E1048576 D1:E22 D39:D45 D28:E38 E23:E27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{30FF35A2-9BE5-4A21-9597-A55976695ADE}</x14:id>
        </ext>
      </extLst>
    </cfRule>
  </conditionalFormatting>
  <conditionalFormatting sqref="D46:D52 D5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{BA8A5E4B-47FE-4601-AD2B-A0A238A7EBC7}</x14:id>
        </ext>
      </extLst>
    </cfRule>
  </conditionalFormatting>
  <conditionalFormatting sqref="D58:E1048576 D1:E22 E53:E57 D28:E52 E23:E2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{3B3AFA4E-EB13-4CA3-81B6-D648F4F1CEF4}</x14:id>
        </ext>
      </extLst>
    </cfRule>
  </conditionalFormatting>
  <conditionalFormatting sqref="D53:D5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{47998C63-E9BE-4A98-944B-85D27FBCD9D2}</x14:id>
        </ext>
      </extLst>
    </cfRule>
  </conditionalFormatting>
  <conditionalFormatting sqref="D53:D5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{06DD8368-4769-4E9D-8FD6-4DB96CA2E55E}</x14:id>
        </ext>
      </extLst>
    </cfRule>
  </conditionalFormatting>
  <conditionalFormatting sqref="D53:D5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{F7AE4CFA-BB07-4C7E-A3DF-0195F0567E4E}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09F388-93C2-4325-8419-948F5DBA2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D72:E72 D1:E22 D78:E1048576 D73:D77 D59:E66 D39:D45 D28:E38 E23:E27</xm:sqref>
        </x14:conditionalFormatting>
        <x14:conditionalFormatting xmlns:xm="http://schemas.microsoft.com/office/excel/2006/main">
          <x14:cfRule type="dataBar" id="{4D80F0E5-E95D-42C4-9BAD-97EC4FE67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D67:E71</xm:sqref>
        </x14:conditionalFormatting>
        <x14:conditionalFormatting xmlns:xm="http://schemas.microsoft.com/office/excel/2006/main">
          <x14:cfRule type="dataBar" id="{30FF35A2-9BE5-4A21-9597-A55976695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D59:E1048576 D1:E22 D39:D45 D28:E38 E23:E27</xm:sqref>
        </x14:conditionalFormatting>
        <x14:conditionalFormatting xmlns:xm="http://schemas.microsoft.com/office/excel/2006/main">
          <x14:cfRule type="dataBar" id="{BA8A5E4B-47FE-4601-AD2B-A0A238A7E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D46:D52 D58</xm:sqref>
        </x14:conditionalFormatting>
        <x14:conditionalFormatting xmlns:xm="http://schemas.microsoft.com/office/excel/2006/main">
          <x14:cfRule type="dataBar" id="{3B3AFA4E-EB13-4CA3-81B6-D648F4F1C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D58:E1048576 D1:E22 E53:E57 D28:E52 E23:E27</xm:sqref>
        </x14:conditionalFormatting>
        <x14:conditionalFormatting xmlns:xm="http://schemas.microsoft.com/office/excel/2006/main">
          <x14:cfRule type="dataBar" id="{47998C63-E9BE-4A98-944B-85D27FBCD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D53:D57</xm:sqref>
        </x14:conditionalFormatting>
        <x14:conditionalFormatting xmlns:xm="http://schemas.microsoft.com/office/excel/2006/main">
          <x14:cfRule type="dataBar" id="{06DD8368-4769-4E9D-8FD6-4DB96CA2E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D53:D57</xm:sqref>
        </x14:conditionalFormatting>
        <x14:conditionalFormatting xmlns:xm="http://schemas.microsoft.com/office/excel/2006/main">
          <x14:cfRule type="dataBar" id="{F7AE4CFA-BB07-4C7E-A3DF-0195F0567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D53:D57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cp:lastPrinted>2011-06-17T13:41:18Z</cp:lastPrinted>
  <dcterms:created xsi:type="dcterms:W3CDTF">2011-06-16T06:38:29Z</dcterms:created>
  <dcterms:modified xsi:type="dcterms:W3CDTF">2011-06-17T17:49:05Z</dcterms:modified>
</cp:coreProperties>
</file>