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senroussev/Desktop/mTOR/mtor/"/>
    </mc:Choice>
  </mc:AlternateContent>
  <xr:revisionPtr revIDLastSave="0" documentId="13_ncr:1_{71EF78E2-9554-5545-A862-9357B63F8919}" xr6:coauthVersionLast="44" xr6:coauthVersionMax="44" xr10:uidLastSave="{00000000-0000-0000-0000-000000000000}"/>
  <bookViews>
    <workbookView xWindow="0" yWindow="460" windowWidth="25600" windowHeight="14180" activeTab="1" xr2:uid="{00000000-000D-0000-FFFF-FFFF00000000}"/>
  </bookViews>
  <sheets>
    <sheet name="ReactionList" sheetId="1" r:id="rId1"/>
    <sheet name="ContingencyList" sheetId="2" r:id="rId2"/>
    <sheet name="ReactionTypeDefinition" sheetId="3" r:id="rId3"/>
    <sheet name="ModificationTypeDefinition" sheetId="4" r:id="rId4"/>
  </sheets>
  <definedNames>
    <definedName name="https___www.cellsignal.com_contents_resources_protein_domains_interactions_sh2_protein_domain_domains_sh2">ContingencyList!$E$7</definedName>
    <definedName name="_xlnm.Print_Area" localSheetId="3">#REF!</definedName>
    <definedName name="_xlnm.Print_Area" localSheetId="0">#REF!</definedName>
    <definedName name="_xlnm.Print_Area" localSheetId="2">#REF!</definedName>
    <definedName name="_xlnm.Sheet_Title" localSheetId="3">"ModificationTypeDefinition"</definedName>
    <definedName name="_xlnm.Sheet_Title" localSheetId="0">"ReactionList"</definedName>
    <definedName name="_xlnm.Sheet_Title" localSheetId="2">"ReactionTypeDefinition"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2" l="1"/>
  <c r="B29" i="2"/>
  <c r="B18" i="2"/>
  <c r="B26" i="2"/>
  <c r="B22" i="2"/>
  <c r="A14" i="1"/>
  <c r="A13" i="1"/>
  <c r="B11" i="2"/>
  <c r="B9" i="2"/>
  <c r="A25" i="1" l="1"/>
  <c r="B41" i="2" s="1"/>
  <c r="B75" i="2" l="1"/>
  <c r="B76" i="2"/>
  <c r="B77" i="2"/>
  <c r="B74" i="2"/>
  <c r="B78" i="2"/>
  <c r="A24" i="1"/>
  <c r="B40" i="2" s="1"/>
  <c r="H2" i="2"/>
  <c r="H65" i="2"/>
  <c r="L2" i="1"/>
  <c r="O2" i="1"/>
  <c r="A3" i="1"/>
  <c r="B4" i="2" s="1"/>
  <c r="A4" i="1"/>
  <c r="B6" i="2" s="1"/>
  <c r="A5" i="1"/>
  <c r="A6" i="1"/>
  <c r="B7" i="2" s="1"/>
  <c r="A7" i="1"/>
  <c r="A8" i="1"/>
  <c r="A9" i="1"/>
  <c r="A10" i="1"/>
  <c r="A11" i="1"/>
  <c r="A12" i="1"/>
  <c r="A15" i="1"/>
  <c r="B15" i="2" s="1"/>
  <c r="A16" i="1"/>
  <c r="B34" i="2" s="1"/>
  <c r="A17" i="1"/>
  <c r="B35" i="2" s="1"/>
  <c r="A18" i="1"/>
  <c r="A19" i="1"/>
  <c r="A20" i="1"/>
  <c r="B36" i="2" s="1"/>
  <c r="A21" i="1"/>
  <c r="B37" i="2" s="1"/>
  <c r="A22" i="1"/>
  <c r="B38" i="2" s="1"/>
  <c r="A23" i="1"/>
  <c r="B39" i="2" s="1"/>
  <c r="A26" i="1"/>
  <c r="A27" i="1"/>
  <c r="A28" i="1"/>
  <c r="A29" i="1"/>
  <c r="A30" i="1"/>
  <c r="B48" i="2" s="1"/>
  <c r="A31" i="1"/>
  <c r="B49" i="2" s="1"/>
  <c r="A32" i="1"/>
  <c r="B50" i="2" s="1"/>
  <c r="A33" i="1"/>
  <c r="A34" i="1"/>
  <c r="B44" i="2" s="1"/>
  <c r="A35" i="1"/>
  <c r="B45" i="2" s="1"/>
  <c r="A36" i="1"/>
  <c r="B46" i="2" s="1"/>
  <c r="A37" i="1"/>
  <c r="B56" i="2" s="1"/>
  <c r="A38" i="1"/>
  <c r="B93" i="2" s="1"/>
  <c r="A39" i="1"/>
  <c r="A40" i="1"/>
  <c r="B57" i="2" s="1"/>
  <c r="L40" i="1"/>
  <c r="O40" i="1"/>
  <c r="A41" i="1"/>
  <c r="B58" i="2" s="1"/>
  <c r="L41" i="1"/>
  <c r="O41" i="1"/>
  <c r="A42" i="1"/>
  <c r="B67" i="2" s="1"/>
  <c r="L42" i="1"/>
  <c r="A43" i="1"/>
  <c r="B60" i="2" s="1"/>
  <c r="A44" i="1"/>
  <c r="A45" i="1"/>
  <c r="A46" i="1"/>
  <c r="A47" i="1"/>
  <c r="A48" i="1"/>
  <c r="B83" i="2" s="1"/>
  <c r="B96" i="2" l="1"/>
  <c r="B94" i="2"/>
  <c r="B88" i="2"/>
  <c r="B72" i="2"/>
  <c r="B70" i="2"/>
  <c r="B68" i="2"/>
  <c r="B66" i="2"/>
  <c r="B65" i="2"/>
  <c r="B59" i="2"/>
  <c r="B55" i="2"/>
  <c r="B14" i="2"/>
  <c r="B3" i="2"/>
  <c r="B97" i="2"/>
  <c r="B95" i="2"/>
  <c r="B73" i="2"/>
  <c r="B71" i="2"/>
  <c r="B69" i="2"/>
</calcChain>
</file>

<file path=xl/sharedStrings.xml><?xml version="1.0" encoding="utf-8"?>
<sst xmlns="http://schemas.openxmlformats.org/spreadsheetml/2006/main" count="717" uniqueCount="259">
  <si>
    <t>!!SBtab TableType='rxnconReactionList' TableName='ReactionList'</t>
  </si>
  <si>
    <t>!UID:Reaction</t>
  </si>
  <si>
    <t>!ComponentA:Name</t>
  </si>
  <si>
    <t>!ComponentA:Domain</t>
  </si>
  <si>
    <t>!ComponentA:Residue</t>
  </si>
  <si>
    <t>!Reaction</t>
  </si>
  <si>
    <t>!ComponentB:Name</t>
  </si>
  <si>
    <t>!ComponentB:Domain</t>
  </si>
  <si>
    <t>!ComponentB:Residue</t>
  </si>
  <si>
    <t>!Quality</t>
  </si>
  <si>
    <t>!Literature:Identifiers:pubmed</t>
  </si>
  <si>
    <t>!Comment</t>
  </si>
  <si>
    <t>mitogen</t>
  </si>
  <si>
    <t>ppi</t>
  </si>
  <si>
    <t>EGFR</t>
  </si>
  <si>
    <t>RTK</t>
  </si>
  <si>
    <t>p+</t>
  </si>
  <si>
    <t>IRS</t>
  </si>
  <si>
    <t>p-</t>
  </si>
  <si>
    <t>pY</t>
  </si>
  <si>
    <t>PI3K</t>
  </si>
  <si>
    <t>SH2</t>
  </si>
  <si>
    <t>https://diabetes.diabetesjournals.org/content/diabetes/52/2/227.full.pdf</t>
  </si>
  <si>
    <t>Src-homology 2 (SH2) domains are modules of approximately 100 amino acids that bind to specific phospho (pY)-containing peptide motifs; Tyrosine-phosphorylated  IRS  proteins,  in  turn,  bind  srchomology 2 domain– containing signaling proteins, such asthe p85 regulatory subunit of the type IA phosphatidylino-sitol  3-kinase  (PI3K)  (1),  which  activates  the  p110  cata-lyticsubunit  of  PI3K</t>
  </si>
  <si>
    <t>PI</t>
  </si>
  <si>
    <t>https://www.ncbi.nlm.nih.gov/pmc/articles/PMC6721560/</t>
  </si>
  <si>
    <t>The activated PI3K catalyzes phosphatidylinositol [4,5]-bisphosphate (PIP2) to phosphatidylinositol [3,4,5]-triphosphate (PIP3)</t>
  </si>
  <si>
    <t>AKT2</t>
  </si>
  <si>
    <t>i</t>
  </si>
  <si>
    <t>PH</t>
  </si>
  <si>
    <t>https://www.jbc.org/content/early/2019/09/22/jbc.RA119.010036.full.pdf</t>
  </si>
  <si>
    <t xml:space="preserve">Akt   then binds   PIP3   via   its   pleckstrin homology  (PH)  domain  and  accumulates  at  the plasma  membrane </t>
  </si>
  <si>
    <t>PDK1</t>
  </si>
  <si>
    <t>T309</t>
  </si>
  <si>
    <t xml:space="preserve"> This  interaction  causes  a conformational    change,    allowing    PDK1    to phosphorylate Akt within its kinase domain at T309 </t>
  </si>
  <si>
    <t>mTORC2</t>
  </si>
  <si>
    <t>S474</t>
  </si>
  <si>
    <t>mTORC2    to    phosphorylate    Akt    within    its hydrophobic motif (HM) at S474</t>
  </si>
  <si>
    <t>nn</t>
  </si>
  <si>
    <t>TSC2</t>
  </si>
  <si>
    <t>Ser939</t>
  </si>
  <si>
    <t>these phosphorylation events enhance Akt kinase activity, allowing Akt to phosphorylate a number of substrates</t>
  </si>
  <si>
    <t>Thr1462</t>
  </si>
  <si>
    <t>Ser981</t>
  </si>
  <si>
    <t>Ser1130</t>
  </si>
  <si>
    <t>nk</t>
  </si>
  <si>
    <t>TSC1</t>
  </si>
  <si>
    <t>Cterminus</t>
  </si>
  <si>
    <t>ppi+</t>
  </si>
  <si>
    <t>Nterminus</t>
  </si>
  <si>
    <t>http://www.jbc.org/content/291/38/20008.full.pdf?with-ds=yes</t>
  </si>
  <si>
    <t>ppi-</t>
  </si>
  <si>
    <t>GTP</t>
  </si>
  <si>
    <t>gef</t>
  </si>
  <si>
    <t>RHEB</t>
  </si>
  <si>
    <t>G</t>
  </si>
  <si>
    <t>The Tuberous Sclerosis heterodimer (TSC1/TSC2) functions as a Rheb GTPase activator and inhibits TOR signaling in vivo; Rheb binds directly to the amino-terminal lobe of the mTOR catalytic domain, and activates mTOR kinase in a GTP-dependent manner</t>
  </si>
  <si>
    <t>gap</t>
  </si>
  <si>
    <t>https://www.ncbi.nlm.nih.gov/pmc/articles/PMC5025687/</t>
  </si>
  <si>
    <t>Tuberin contains a RapGAP-like domain that catalyzes the hydrolysis of Rheb-GTP to Rheb-GDP</t>
  </si>
  <si>
    <t>switch1</t>
  </si>
  <si>
    <t>mTOR</t>
  </si>
  <si>
    <t>Mheatmα2mα3mα4</t>
  </si>
  <si>
    <t>https://www.ncbi.nlm.nih.gov/pmc/articles/PMC5750076/pdf/nihms919073.pdf</t>
  </si>
  <si>
    <t>sequences gotten from uniprot; human RHEB and mouse mTOR</t>
  </si>
  <si>
    <t>switch2GQDEYSIFPQTYSIDIN</t>
  </si>
  <si>
    <t>Nheatnα3tonα7</t>
  </si>
  <si>
    <t>switch1DSYDPTIEN</t>
  </si>
  <si>
    <t>FATfα2fα3</t>
  </si>
  <si>
    <t>Raptor</t>
  </si>
  <si>
    <t>eIF4E</t>
  </si>
  <si>
    <t>A001</t>
  </si>
  <si>
    <t>EIF4EBP1</t>
  </si>
  <si>
    <t>mTORC1</t>
  </si>
  <si>
    <t>Thr37</t>
  </si>
  <si>
    <t>https://www.sciencedirect.com/science/article/abs/pii/S1570963909003598?via%3Dihub</t>
  </si>
  <si>
    <t>Thr46</t>
  </si>
  <si>
    <t>Ser65</t>
  </si>
  <si>
    <t>Thr70</t>
  </si>
  <si>
    <t>eIF4G</t>
  </si>
  <si>
    <t>A002</t>
  </si>
  <si>
    <t>!!SBtab TableType='rxnconContingencyList' TableName='ContingencyList'</t>
  </si>
  <si>
    <t>!UID:Contingency</t>
  </si>
  <si>
    <t>!Target</t>
  </si>
  <si>
    <t>!Contingency</t>
  </si>
  <si>
    <t>!Modifier</t>
  </si>
  <si>
    <t>!Reference:Identifiers:pubmed</t>
  </si>
  <si>
    <t>!</t>
  </si>
  <si>
    <t>[mitogen]</t>
  </si>
  <si>
    <t>[EGFR]</t>
  </si>
  <si>
    <t>[activatedEGFR]</t>
  </si>
  <si>
    <t>mitogen_[EGFR]--EGFR_[mitogen]</t>
  </si>
  <si>
    <t>https://www.sciencedirect.com/science/article/pii/S0022202X1500055X?via%3Dihub</t>
  </si>
  <si>
    <t>IRS-{p}</t>
  </si>
  <si>
    <t xml:space="preserve">https://www.cellsignal.com/contents/resources-protein-domains-interactions/sh2-protein-domain/domains-sh2;  </t>
  </si>
  <si>
    <t xml:space="preserve">Src-homology 2 (SH2) domains are modules of approximately 100 amino acids that bind to specific phospho (pY)-containing peptide motifs; After tyrosine residues become phosphorylated, IRS binds by C-terminus domain to molecules containing an Src-homology-2 domain (SH2) </t>
  </si>
  <si>
    <t>[activatedPI3K]</t>
  </si>
  <si>
    <t>IRS_[pY]--PI3K_[SH2]</t>
  </si>
  <si>
    <t>PI_[(5)]-{p}</t>
  </si>
  <si>
    <t>PI_[(4)]-{p}</t>
  </si>
  <si>
    <t>&lt;PIP3&gt;</t>
  </si>
  <si>
    <t>AND</t>
  </si>
  <si>
    <t>PI_[(3)]-{p}</t>
  </si>
  <si>
    <t>AKT2_[PI]--PI_[PH]</t>
  </si>
  <si>
    <t>&lt;enhancedAKT2&gt;</t>
  </si>
  <si>
    <t>AKT2_[(T309)]-{p}</t>
  </si>
  <si>
    <t>AKT2_[(S474)]-{p}</t>
  </si>
  <si>
    <t>RHEB_[(G)]-{GTP}</t>
  </si>
  <si>
    <t>TSC2_gap_RHEB_[(G)]</t>
  </si>
  <si>
    <t>TSC1_[Cterminus]--TSC2_[Nterminus]</t>
  </si>
  <si>
    <t>x</t>
  </si>
  <si>
    <t>&lt;destabilization&gt;#TSC2@0=TSC2@0</t>
  </si>
  <si>
    <t>https://www.sciencedirect.com/science/article/pii/S0960982202012940?via%3Dihub</t>
  </si>
  <si>
    <t>Therefore, Akt-mediated phosphorylation of TSC2, binding to 14-3-3 proteins and ultimately the inactivation of the TSC1–TSC2 complex might all be intimately linked</t>
  </si>
  <si>
    <t>&lt;destabilization&gt;</t>
  </si>
  <si>
    <t>TSC2@0_[(Ser939)]-{p}</t>
  </si>
  <si>
    <t>TSC2@0_[(Thr1462)]-{p}</t>
  </si>
  <si>
    <t>TSC2@0_[(Ser1130)]-{p}</t>
  </si>
  <si>
    <t>TSC2@0_[(Ser981)]-{p}</t>
  </si>
  <si>
    <t>[mTOR]</t>
  </si>
  <si>
    <t>https://www.ncbi.nlm.nih.gov/pmc/articles/PMC3024592/pdf/nihms200582.pdf</t>
  </si>
  <si>
    <t>directly interact with the raptor component of mTORC1</t>
  </si>
  <si>
    <t>[Raptor]</t>
  </si>
  <si>
    <t>&lt;mTORC1&gt;</t>
  </si>
  <si>
    <t>Raptor_[mTOR]--mTOR@0_[Raptor]</t>
  </si>
  <si>
    <t>RHEB_[switch2GQDEYSIFPQTYSIDIN]--mTOR@0_[Nheatnα3tonα7]</t>
  </si>
  <si>
    <t>RHEB_[switch1DSYDPTIEN]--mTOR@0_[FATfα2fα3]</t>
  </si>
  <si>
    <t>RHEB_[switch1]--mTOR@0_[Mheatmα2mα3mα4]</t>
  </si>
  <si>
    <t>EIF4EBP1_[(Thr37)]-{p}</t>
  </si>
  <si>
    <t>https://www.ncbi.nlm.nih.gov/pmc/articles/PMC312813/pdf/X6.pdf</t>
  </si>
  <si>
    <t>EIF4EBP1_[(Thr46)]-{p}</t>
  </si>
  <si>
    <t>EIF4EBP1_[(Thr70)]-{p}</t>
  </si>
  <si>
    <t>eIF4E_[A001]--EIF4EBP1@1_[A001]</t>
  </si>
  <si>
    <t>&lt;translation&gt;#EIF4EBP1@1=EIF4EBP1@1</t>
  </si>
  <si>
    <t>&lt;translation&gt;</t>
  </si>
  <si>
    <t>EIF4EBP1@1_[(Thr46)]-{p}</t>
  </si>
  <si>
    <t>EIF4EBP1@1_[(Thr37)]-{p}</t>
  </si>
  <si>
    <t>EIF4EBP1@1_[(Ser65)]-{p}</t>
  </si>
  <si>
    <t>EIF4EBP1@1_[(Thr70)]-{p}</t>
  </si>
  <si>
    <t>[eIF4E]</t>
  </si>
  <si>
    <t>[EIF4EBP1]</t>
  </si>
  <si>
    <t>[eIF4G]</t>
  </si>
  <si>
    <t>eIF4E_[A001]--EIF4EBP1_[A001]</t>
  </si>
  <si>
    <t>[Output]</t>
  </si>
  <si>
    <t>eIF4E_[A001]--eIF4G_[A002]</t>
  </si>
  <si>
    <t>!!SBtab TableType='rxnconReactionDefinitions' TableName='ReactionDefinitions'</t>
  </si>
  <si>
    <t>!UID:ReactionKey</t>
  </si>
  <si>
    <t>!BidirectionalVerb</t>
  </si>
  <si>
    <t>!MolTypeX</t>
  </si>
  <si>
    <t>!ResolutionX</t>
  </si>
  <si>
    <t>!MolTypeY</t>
  </si>
  <si>
    <t>!ResolutionY</t>
  </si>
  <si>
    <t>!SkeletonRule</t>
  </si>
  <si>
    <t>phosphorylation</t>
  </si>
  <si>
    <t>no</t>
  </si>
  <si>
    <t>Protein</t>
  </si>
  <si>
    <t>component</t>
  </si>
  <si>
    <t>residue</t>
  </si>
  <si>
    <t>$x%# + $y%#$y%-{0} -&gt; $x%# + $y%#$y%-{p}</t>
  </si>
  <si>
    <t>dephosphorylation</t>
  </si>
  <si>
    <t>$x%# + $y%#$y%-{p} -&gt; $x%# + $y%#$y%-{0}</t>
  </si>
  <si>
    <t>auto-phosphorylation</t>
  </si>
  <si>
    <t>ap+</t>
  </si>
  <si>
    <t>$y%#$y%-{0} -&gt; $y%#$y%-{p}</t>
  </si>
  <si>
    <t>phosphotransfer</t>
  </si>
  <si>
    <t>pt</t>
  </si>
  <si>
    <t>$x%#$x%-{p} + $y%#$y%-{0} -&gt; $x%#$x%-{0} + $y%#$y%-{p}</t>
  </si>
  <si>
    <t>guanine-nucleotide-exchange</t>
  </si>
  <si>
    <t>$x%# + $y%#$y%-{0} -&gt; $x%# + $y%#$y%-{GTP}</t>
  </si>
  <si>
    <t>GTPase-activation</t>
  </si>
  <si>
    <t>$x%# + $y%#$y%-{GTP} -&gt; $x%# + $y%#$y%-{0}</t>
  </si>
  <si>
    <t>ubiquitination</t>
  </si>
  <si>
    <t>ub+</t>
  </si>
  <si>
    <t>$x%# + $y%#$y%-{0} -&gt; $x%# + $y%#$y%-{ub}</t>
  </si>
  <si>
    <t>truncation</t>
  </si>
  <si>
    <t>cut</t>
  </si>
  <si>
    <t>$x%# + $y%#$y%-{0} -&gt; $x%# + $y%#$y%-{truncated}</t>
  </si>
  <si>
    <t>protein-protein-interaction</t>
  </si>
  <si>
    <t>yes</t>
  </si>
  <si>
    <t>domain</t>
  </si>
  <si>
    <t>$x%#$x%--0 + $y%#$y%--0 -&gt; $x%!$y%#$x%--$y%</t>
  </si>
  <si>
    <t>intra-protein-interaction</t>
  </si>
  <si>
    <t>ipi</t>
  </si>
  <si>
    <t>$x%#$x%--0!$y%--0 -&gt; $x%#$x%--[$y.locus%]</t>
  </si>
  <si>
    <t>interaction</t>
  </si>
  <si>
    <t>Any</t>
  </si>
  <si>
    <t>protein-gene-interaction</t>
  </si>
  <si>
    <t>bind</t>
  </si>
  <si>
    <t>Gene</t>
  </si>
  <si>
    <t>transcription</t>
  </si>
  <si>
    <t>trsc</t>
  </si>
  <si>
    <t>$x%# + $y%# -&gt; $x%# + $y%# + $y.to_mrna_component_spec()%#0</t>
  </si>
  <si>
    <t>translation</t>
  </si>
  <si>
    <t>trsl</t>
  </si>
  <si>
    <t>mRNA</t>
  </si>
  <si>
    <t>$x%# + $y%# -&gt; $x%# + $y%# + $y.to_protein_component_spec()%#0</t>
  </si>
  <si>
    <t>synthesis</t>
  </si>
  <si>
    <t>syn</t>
  </si>
  <si>
    <t>$x%# -&gt; $x%# + $y%#0</t>
  </si>
  <si>
    <t>degradation</t>
  </si>
  <si>
    <t>deg</t>
  </si>
  <si>
    <t>$x%# + $y%# -&gt; $x%#</t>
  </si>
  <si>
    <t>auto-ubiquintilation</t>
  </si>
  <si>
    <t>aub+</t>
  </si>
  <si>
    <t>$y%#$y%-{0}-&gt;$y%#$y%-{ub}</t>
  </si>
  <si>
    <t>GTPase-activationincomplex</t>
  </si>
  <si>
    <t>agap</t>
  </si>
  <si>
    <t>$y%#$y%-{GTP}-&gt; $y%#$y%-{0}</t>
  </si>
  <si>
    <t>deubiquitination</t>
  </si>
  <si>
    <t>ub-</t>
  </si>
  <si>
    <t>$x%#+$y%#$y%-{ub}-&gt; $x%#+$y%#$y%-{0}</t>
  </si>
  <si>
    <t>nuclearimport</t>
  </si>
  <si>
    <t>nimp</t>
  </si>
  <si>
    <t>$y%#$y%_[(loc)]-{0}-&gt; $y%#$y%_[(loc)]-{nucleus}</t>
  </si>
  <si>
    <t>nuclear export</t>
  </si>
  <si>
    <t>nexp</t>
  </si>
  <si>
    <t>$y%#$y%_[(loc)]-{nucleus} -&gt; $y%#$y%_[(loc)]-{0}</t>
  </si>
  <si>
    <t>internalisation-biomolecular</t>
  </si>
  <si>
    <t>int2</t>
  </si>
  <si>
    <t>$x%#$x%-{0} + $y%#$y%-{0} -&gt; $x%#$x%-{int} + $y%#$y%-{int}</t>
  </si>
  <si>
    <t>internalisation</t>
  </si>
  <si>
    <t>int</t>
  </si>
  <si>
    <t>$x%# + $y%#$y%-{0} -&gt; $x%# + $y%#$y%-{int}</t>
  </si>
  <si>
    <t>secretion</t>
  </si>
  <si>
    <t>sec</t>
  </si>
  <si>
    <t>$x%# + $y%#$y%-{int} -&gt; $x%# + $y%#$y%-{0}</t>
  </si>
  <si>
    <t>cyclisation</t>
  </si>
  <si>
    <t>cy+</t>
  </si>
  <si>
    <t>$x%# + $y%#$y%-{0} -&gt; $x%# + $y%#$y%-{cyclic}</t>
  </si>
  <si>
    <t>decyclisation</t>
  </si>
  <si>
    <t>cy-</t>
  </si>
  <si>
    <t>$x%# + $y%#$y%-{cyclic} -&gt; $x%# + $y%#$y%-{0}</t>
  </si>
  <si>
    <t>!!SBtab TableType='rxnconModificationTypes' TableName='ModificationTypes'</t>
  </si>
  <si>
    <t>!UID:ModificationType</t>
  </si>
  <si>
    <t>!UID:ModificationLabel</t>
  </si>
  <si>
    <t>neutral</t>
  </si>
  <si>
    <t>phosphor</t>
  </si>
  <si>
    <t>p</t>
  </si>
  <si>
    <t>ubiquitin</t>
  </si>
  <si>
    <t>ub</t>
  </si>
  <si>
    <t>truncated</t>
  </si>
  <si>
    <t>PPM1G</t>
  </si>
  <si>
    <t>PPM1G-{p}</t>
  </si>
  <si>
    <t>un</t>
  </si>
  <si>
    <t>https://www.ncbi.nlm.nih.gov/pmc/articles/PMC5064830/ ; https://www.ncbi.nlm.nih.gov/pubmed/23814053</t>
  </si>
  <si>
    <t>PI4K3alpha</t>
  </si>
  <si>
    <t>PIPK1alpha</t>
  </si>
  <si>
    <t>PTEN</t>
  </si>
  <si>
    <t>https://www.sciencedirect.com/science/article/pii/S1044579X18301159</t>
  </si>
  <si>
    <t>SYNJ2</t>
  </si>
  <si>
    <t>INPP5H=SYNJ2; INPP5K, INPP5j…</t>
  </si>
  <si>
    <t>SAC1M1L</t>
  </si>
  <si>
    <t>INPP5F</t>
  </si>
  <si>
    <t>https://www.nature.com/articles/ncb3440</t>
  </si>
  <si>
    <t>&lt;PI4&gt;</t>
  </si>
  <si>
    <t>&lt;PI45&gt;</t>
  </si>
  <si>
    <t>PIPP</t>
  </si>
  <si>
    <t>INPP4B</t>
  </si>
  <si>
    <t>&lt;PI34&gt;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</si>
</sst>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</font>
    <font>
      <sz val="11"/>
      <name val="Calibri"/>
      <family val="2"/>
    </font>
    <font>
      <sz val="11"/>
      <color indexed="10"/>
      <name val="Calibri"/>
      <family val="2"/>
    </font>
    <font>
      <sz val="10"/>
      <color indexed="8"/>
      <name val="Sans"/>
    </font>
    <font>
      <sz val="11"/>
      <color indexed="8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22"/>
        <bgColor indexed="31"/>
      </patternFill>
    </fill>
    <fill>
      <patternFill patternType="solid">
        <fgColor indexed="53"/>
        <bgColor indexed="31"/>
      </patternFill>
    </fill>
    <fill>
      <patternFill patternType="solid">
        <fgColor indexed="9"/>
        <bgColor indexed="8"/>
      </patternFill>
    </fill>
    <fill>
      <patternFill patternType="solid">
        <fgColor indexed="52"/>
        <bgColor indexed="31"/>
      </patternFill>
    </fill>
    <fill>
      <patternFill patternType="solid">
        <fgColor indexed="46"/>
        <bgColor indexed="31"/>
      </patternFill>
    </fill>
    <fill>
      <patternFill patternType="solid">
        <fgColor indexed="47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8"/>
      </patternFill>
    </fill>
    <fill>
      <patternFill patternType="solid">
        <fgColor indexed="10"/>
        <bgColor indexed="8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8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31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NumberFormat="1" applyFont="1" applyFill="1" applyBorder="1" applyAlignment="1" applyProtection="1"/>
    <xf numFmtId="0" fontId="0" fillId="2" borderId="1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/>
    </xf>
    <xf numFmtId="0" fontId="1" fillId="3" borderId="2" xfId="0" applyNumberFormat="1" applyFont="1" applyFill="1" applyBorder="1" applyAlignment="1" applyProtection="1">
      <alignment horizontal="center"/>
    </xf>
    <xf numFmtId="0" fontId="0" fillId="3" borderId="2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/>
    <xf numFmtId="0" fontId="1" fillId="3" borderId="3" xfId="0" applyNumberFormat="1" applyFont="1" applyFill="1" applyBorder="1" applyAlignment="1" applyProtection="1">
      <alignment horizontal="center"/>
    </xf>
    <xf numFmtId="0" fontId="0" fillId="4" borderId="2" xfId="0" applyNumberFormat="1" applyFont="1" applyFill="1" applyBorder="1" applyAlignment="1" applyProtection="1">
      <alignment horizontal="center"/>
    </xf>
    <xf numFmtId="0" fontId="1" fillId="2" borderId="2" xfId="0" applyNumberFormat="1" applyFont="1" applyFill="1" applyBorder="1" applyAlignment="1" applyProtection="1">
      <alignment horizontal="left"/>
    </xf>
    <xf numFmtId="0" fontId="0" fillId="5" borderId="4" xfId="0" applyNumberFormat="1" applyFont="1" applyFill="1" applyBorder="1" applyAlignment="1" applyProtection="1">
      <alignment horizontal="center"/>
    </xf>
    <xf numFmtId="0" fontId="1" fillId="2" borderId="2" xfId="0" applyNumberFormat="1" applyFont="1" applyFill="1" applyBorder="1" applyAlignment="1" applyProtection="1"/>
    <xf numFmtId="0" fontId="0" fillId="2" borderId="2" xfId="0" applyNumberFormat="1" applyFont="1" applyFill="1" applyBorder="1" applyAlignment="1" applyProtection="1"/>
    <xf numFmtId="0" fontId="1" fillId="2" borderId="3" xfId="0" applyNumberFormat="1" applyFont="1" applyFill="1" applyBorder="1" applyAlignment="1" applyProtection="1">
      <alignment horizontal="left"/>
    </xf>
    <xf numFmtId="0" fontId="1" fillId="6" borderId="0" xfId="0" applyNumberFormat="1" applyFont="1" applyFill="1" applyBorder="1" applyAlignment="1" applyProtection="1">
      <alignment horizontal="center"/>
    </xf>
    <xf numFmtId="0" fontId="0" fillId="7" borderId="3" xfId="0" applyNumberFormat="1" applyFont="1" applyFill="1" applyBorder="1" applyAlignment="1" applyProtection="1">
      <alignment horizontal="center"/>
    </xf>
    <xf numFmtId="0" fontId="1" fillId="8" borderId="0" xfId="0" applyNumberFormat="1" applyFont="1" applyFill="1" applyBorder="1" applyAlignment="1" applyProtection="1">
      <alignment horizontal="center"/>
    </xf>
    <xf numFmtId="0" fontId="1" fillId="2" borderId="3" xfId="0" applyNumberFormat="1" applyFont="1" applyFill="1" applyBorder="1" applyAlignment="1" applyProtection="1"/>
    <xf numFmtId="0" fontId="0" fillId="7" borderId="2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left"/>
    </xf>
    <xf numFmtId="0" fontId="3" fillId="0" borderId="2" xfId="0" applyNumberFormat="1" applyFont="1" applyFill="1" applyBorder="1" applyAlignment="1" applyProtection="1">
      <alignment horizontal="center"/>
    </xf>
    <xf numFmtId="0" fontId="1" fillId="9" borderId="0" xfId="0" applyNumberFormat="1" applyFont="1" applyFill="1" applyBorder="1" applyAlignment="1" applyProtection="1">
      <alignment horizontal="center"/>
    </xf>
    <xf numFmtId="0" fontId="1" fillId="2" borderId="2" xfId="0" applyNumberFormat="1" applyFont="1" applyFill="1" applyBorder="1" applyAlignment="1" applyProtection="1">
      <alignment horizontal="center"/>
    </xf>
    <xf numFmtId="0" fontId="1" fillId="2" borderId="5" xfId="0" applyNumberFormat="1" applyFont="1" applyFill="1" applyBorder="1" applyAlignment="1" applyProtection="1"/>
    <xf numFmtId="0" fontId="1" fillId="5" borderId="0" xfId="0" applyNumberFormat="1" applyFont="1" applyFill="1" applyBorder="1" applyAlignment="1" applyProtection="1">
      <alignment horizontal="center"/>
    </xf>
    <xf numFmtId="0" fontId="0" fillId="2" borderId="2" xfId="0" applyNumberFormat="1" applyFont="1" applyFill="1" applyBorder="1" applyAlignment="1" applyProtection="1">
      <alignment horizontal="center"/>
    </xf>
    <xf numFmtId="0" fontId="0" fillId="2" borderId="2" xfId="0" applyNumberFormat="1" applyFont="1" applyFill="1" applyBorder="1" applyAlignment="1" applyProtection="1">
      <alignment horizontal="left"/>
    </xf>
    <xf numFmtId="0" fontId="1" fillId="2" borderId="1" xfId="0" applyNumberFormat="1" applyFont="1" applyFill="1" applyBorder="1" applyAlignment="1" applyProtection="1"/>
    <xf numFmtId="0" fontId="0" fillId="4" borderId="3" xfId="0" applyNumberFormat="1" applyFont="1" applyFill="1" applyBorder="1" applyAlignment="1" applyProtection="1">
      <alignment horizontal="center"/>
    </xf>
    <xf numFmtId="0" fontId="0" fillId="7" borderId="1" xfId="0" applyNumberFormat="1" applyFont="1" applyFill="1" applyBorder="1" applyAlignment="1" applyProtection="1"/>
    <xf numFmtId="0" fontId="0" fillId="3" borderId="3" xfId="0" applyNumberFormat="1" applyFont="1" applyFill="1" applyBorder="1" applyAlignment="1" applyProtection="1"/>
    <xf numFmtId="0" fontId="0" fillId="7" borderId="6" xfId="0" applyNumberFormat="1" applyFont="1" applyFill="1" applyBorder="1" applyAlignment="1" applyProtection="1"/>
    <xf numFmtId="0" fontId="0" fillId="10" borderId="1" xfId="0" applyNumberFormat="1" applyFont="1" applyFill="1" applyBorder="1" applyAlignment="1" applyProtection="1"/>
    <xf numFmtId="0" fontId="0" fillId="2" borderId="7" xfId="0" applyNumberFormat="1" applyFont="1" applyFill="1" applyBorder="1" applyAlignment="1" applyProtection="1"/>
    <xf numFmtId="49" fontId="0" fillId="2" borderId="0" xfId="0" applyNumberFormat="1" applyFont="1" applyFill="1" applyBorder="1" applyAlignment="1" applyProtection="1"/>
    <xf numFmtId="0" fontId="0" fillId="11" borderId="2" xfId="0" applyNumberFormat="1" applyFont="1" applyFill="1" applyBorder="1" applyAlignment="1" applyProtection="1"/>
    <xf numFmtId="0" fontId="0" fillId="2" borderId="8" xfId="0" applyNumberFormat="1" applyFont="1" applyFill="1" applyBorder="1" applyAlignment="1" applyProtection="1"/>
    <xf numFmtId="0" fontId="0" fillId="2" borderId="9" xfId="0" applyNumberFormat="1" applyFont="1" applyFill="1" applyBorder="1" applyAlignment="1" applyProtection="1"/>
    <xf numFmtId="0" fontId="0" fillId="10" borderId="2" xfId="0" applyNumberFormat="1" applyFont="1" applyFill="1" applyBorder="1" applyAlignment="1" applyProtection="1"/>
    <xf numFmtId="0" fontId="3" fillId="7" borderId="3" xfId="0" applyNumberFormat="1" applyFont="1" applyFill="1" applyBorder="1" applyAlignment="1" applyProtection="1"/>
    <xf numFmtId="0" fontId="0" fillId="12" borderId="1" xfId="0" applyNumberFormat="1" applyFont="1" applyFill="1" applyBorder="1" applyAlignment="1" applyProtection="1"/>
    <xf numFmtId="0" fontId="0" fillId="13" borderId="2" xfId="0" applyNumberFormat="1" applyFont="1" applyFill="1" applyBorder="1" applyAlignment="1" applyProtection="1"/>
    <xf numFmtId="0" fontId="0" fillId="14" borderId="1" xfId="0" applyNumberFormat="1" applyFont="1" applyFill="1" applyBorder="1" applyAlignment="1" applyProtection="1"/>
    <xf numFmtId="0" fontId="1" fillId="15" borderId="1" xfId="0" applyNumberFormat="1" applyFont="1" applyFill="1" applyBorder="1" applyAlignment="1" applyProtection="1">
      <alignment horizontal="left"/>
    </xf>
    <xf numFmtId="0" fontId="1" fillId="8" borderId="5" xfId="0" applyNumberFormat="1" applyFont="1" applyFill="1" applyBorder="1" applyAlignment="1" applyProtection="1">
      <alignment horizontal="left"/>
    </xf>
    <xf numFmtId="0" fontId="1" fillId="3" borderId="2" xfId="0" applyNumberFormat="1" applyFont="1" applyFill="1" applyBorder="1" applyAlignment="1" applyProtection="1"/>
    <xf numFmtId="0" fontId="0" fillId="16" borderId="1" xfId="0" applyNumberFormat="1" applyFont="1" applyFill="1" applyBorder="1" applyAlignment="1" applyProtection="1"/>
    <xf numFmtId="0" fontId="0" fillId="7" borderId="5" xfId="0" applyNumberFormat="1" applyFont="1" applyFill="1" applyBorder="1" applyAlignment="1" applyProtection="1"/>
    <xf numFmtId="0" fontId="0" fillId="3" borderId="2" xfId="0" applyNumberFormat="1" applyFont="1" applyFill="1" applyBorder="1" applyAlignment="1" applyProtection="1"/>
    <xf numFmtId="0" fontId="0" fillId="3" borderId="10" xfId="0" applyNumberFormat="1" applyFont="1" applyFill="1" applyBorder="1" applyAlignment="1" applyProtection="1"/>
    <xf numFmtId="0" fontId="0" fillId="3" borderId="5" xfId="0" applyNumberFormat="1" applyFont="1" applyFill="1" applyBorder="1" applyAlignment="1" applyProtection="1"/>
    <xf numFmtId="0" fontId="0" fillId="2" borderId="0" xfId="0" applyNumberFormat="1" applyFont="1" applyFill="1" applyBorder="1" applyAlignment="1" applyProtection="1"/>
    <xf numFmtId="0" fontId="0" fillId="3" borderId="1" xfId="0" applyNumberFormat="1" applyFont="1" applyFill="1" applyBorder="1" applyAlignment="1" applyProtection="1"/>
    <xf numFmtId="0" fontId="0" fillId="13" borderId="1" xfId="0" applyNumberFormat="1" applyFont="1" applyFill="1" applyBorder="1" applyAlignment="1" applyProtection="1"/>
    <xf numFmtId="0" fontId="1" fillId="3" borderId="3" xfId="0" applyNumberFormat="1" applyFont="1" applyFill="1" applyBorder="1" applyAlignment="1" applyProtection="1"/>
    <xf numFmtId="0" fontId="0" fillId="17" borderId="2" xfId="0" applyNumberFormat="1" applyFont="1" applyFill="1" applyBorder="1" applyAlignment="1" applyProtection="1"/>
    <xf numFmtId="0" fontId="0" fillId="3" borderId="11" xfId="0" applyNumberFormat="1" applyFont="1" applyFill="1" applyBorder="1" applyAlignment="1" applyProtection="1"/>
    <xf numFmtId="0" fontId="0" fillId="16" borderId="2" xfId="0" applyNumberFormat="1" applyFont="1" applyFill="1" applyBorder="1" applyAlignment="1" applyProtection="1"/>
    <xf numFmtId="0" fontId="0" fillId="18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7" borderId="0" xfId="0" applyNumberFormat="1" applyFont="1" applyFill="1" applyBorder="1" applyAlignment="1" applyProtection="1"/>
    <xf numFmtId="0" fontId="0" fillId="19" borderId="2" xfId="0" applyNumberFormat="1" applyFont="1" applyFill="1" applyBorder="1" applyAlignment="1" applyProtection="1"/>
    <xf numFmtId="0" fontId="0" fillId="20" borderId="1" xfId="0" applyNumberFormat="1" applyFont="1" applyFill="1" applyBorder="1" applyAlignment="1" applyProtection="1"/>
    <xf numFmtId="0" fontId="0" fillId="19" borderId="1" xfId="0" applyNumberFormat="1" applyFont="1" applyFill="1" applyBorder="1" applyAlignment="1" applyProtection="1"/>
    <xf numFmtId="0" fontId="4" fillId="3" borderId="2" xfId="0" applyNumberFormat="1" applyFont="1" applyFill="1" applyBorder="1" applyAlignment="1" applyProtection="1">
      <alignment horizontal="center"/>
    </xf>
    <xf numFmtId="0" fontId="4" fillId="2" borderId="1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center"/>
    </xf>
    <xf numFmtId="0" fontId="0" fillId="21" borderId="2" xfId="0" applyNumberFormat="1" applyFont="1" applyFill="1" applyBorder="1" applyAlignment="1" applyProtection="1"/>
    <xf numFmtId="0" fontId="4" fillId="21" borderId="2" xfId="0" applyNumberFormat="1" applyFont="1" applyFill="1" applyBorder="1" applyAlignment="1" applyProtection="1"/>
    <xf numFmtId="0" fontId="4" fillId="22" borderId="2" xfId="0" applyNumberFormat="1" applyFont="1" applyFill="1" applyBorder="1" applyAlignment="1" applyProtection="1"/>
    <xf numFmtId="0" fontId="0" fillId="22" borderId="2" xfId="0" applyNumberFormat="1" applyFont="1" applyFill="1" applyBorder="1" applyAlignment="1" applyProtection="1"/>
    <xf numFmtId="0" fontId="4" fillId="23" borderId="2" xfId="0" applyNumberFormat="1" applyFont="1" applyFill="1" applyBorder="1" applyAlignment="1" applyProtection="1"/>
    <xf numFmtId="0" fontId="0" fillId="23" borderId="2" xfId="0" applyNumberFormat="1" applyFont="1" applyFill="1" applyBorder="1" applyAlignment="1" applyProtection="1"/>
    <xf numFmtId="0" fontId="0" fillId="24" borderId="2" xfId="0" applyNumberFormat="1" applyFont="1" applyFill="1" applyBorder="1" applyAlignment="1" applyProtection="1"/>
    <xf numFmtId="0" fontId="4" fillId="24" borderId="2" xfId="0" applyNumberFormat="1" applyFont="1" applyFill="1" applyBorder="1" applyAlignment="1" applyProtection="1"/>
    <xf numFmtId="0" fontId="1" fillId="25" borderId="0" xfId="0" applyNumberFormat="1" applyFont="1" applyFill="1" applyBorder="1" applyAlignment="1" applyProtection="1">
      <alignment horizontal="center"/>
    </xf>
    <xf numFmtId="0" fontId="4" fillId="2" borderId="2" xfId="0" applyNumberFormat="1" applyFont="1" applyFill="1" applyBorder="1" applyAlignment="1" applyProtection="1">
      <alignment horizontal="center"/>
    </xf>
    <xf numFmtId="0" fontId="4" fillId="26" borderId="2" xfId="0" applyNumberFormat="1" applyFont="1" applyFill="1" applyBorder="1" applyAlignment="1" applyProtection="1"/>
    <xf numFmtId="0" fontId="0" fillId="26" borderId="2" xfId="0" applyNumberFormat="1" applyFont="1" applyFill="1" applyBorder="1" applyAlignment="1" applyProtection="1"/>
    <xf numFmtId="0" fontId="4" fillId="27" borderId="2" xfId="0" applyNumberFormat="1" applyFont="1" applyFill="1" applyBorder="1" applyAlignment="1" applyProtection="1"/>
    <xf numFmtId="0" fontId="0" fillId="27" borderId="2" xfId="0" applyNumberFormat="1" applyFont="1" applyFill="1" applyBorder="1" applyAlignment="1" applyProtection="1"/>
    <xf numFmtId="0" fontId="4" fillId="28" borderId="2" xfId="0" applyNumberFormat="1" applyFont="1" applyFill="1" applyBorder="1" applyAlignment="1" applyProtection="1"/>
    <xf numFmtId="0" fontId="0" fillId="28" borderId="2" xfId="0" applyNumberFormat="1" applyFont="1" applyFill="1" applyBorder="1" applyAlignment="1" applyProtection="1"/>
    <xf numFmtId="0" fontId="4" fillId="29" borderId="2" xfId="0" applyNumberFormat="1" applyFont="1" applyFill="1" applyBorder="1" applyAlignment="1" applyProtection="1"/>
    <xf numFmtId="0" fontId="0" fillId="29" borderId="2" xfId="0" applyNumberFormat="1" applyFont="1" applyFill="1" applyBorder="1" applyAlignment="1" applyProtection="1"/>
    <xf numFmtId="0" fontId="0" fillId="22" borderId="9" xfId="0" applyNumberFormat="1" applyFont="1" applyFill="1" applyBorder="1" applyAlignment="1" applyProtection="1"/>
    <xf numFmtId="0" fontId="0" fillId="22" borderId="7" xfId="0" applyNumberFormat="1" applyFont="1" applyFill="1" applyBorder="1" applyAlignment="1" applyProtection="1"/>
    <xf numFmtId="0" fontId="0" fillId="22" borderId="0" xfId="0" applyNumberFormat="1" applyFont="1" applyFill="1" applyBorder="1" applyAlignment="1" applyProtection="1"/>
  </cellXfs>
  <cellStyles count="1">
    <cellStyle name="Normal" xfId="0" builtinId="0"/>
  </cellStyles>
  <dxfs count="8">
    <dxf>
      <fill>
        <patternFill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C7C7C7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50"/>
  <sheetViews>
    <sheetView topLeftCell="A2" zoomScale="142" zoomScaleSheetLayoutView="1" workbookViewId="0">
      <selection activeCell="A9" sqref="A9:A10"/>
    </sheetView>
  </sheetViews>
  <sheetFormatPr baseColWidth="10" defaultColWidth="11.5" defaultRowHeight="15"/>
  <cols>
    <col min="1" max="1" width="60.5" style="3" bestFit="1" customWidth="1"/>
    <col min="2" max="2" width="19.5" style="3" bestFit="1" customWidth="1"/>
    <col min="3" max="3" width="20" style="3" bestFit="1" customWidth="1"/>
    <col min="4" max="4" width="20.1640625" style="3" bestFit="1" customWidth="1"/>
    <col min="5" max="5" width="24.5" style="3" bestFit="1" customWidth="1"/>
    <col min="6" max="6" width="19.6640625" style="3" customWidth="1"/>
    <col min="7" max="7" width="21.5" style="3" customWidth="1"/>
    <col min="8" max="8" width="21.6640625" style="3" bestFit="1" customWidth="1"/>
    <col min="9" max="9" width="8.6640625" style="3" customWidth="1"/>
    <col min="10" max="10" width="27.5" style="3" customWidth="1"/>
    <col min="11" max="11" width="21.1640625" style="3" bestFit="1" customWidth="1"/>
    <col min="12" max="12" width="24.5" style="3" bestFit="1" customWidth="1"/>
    <col min="13" max="13" width="19.5" style="19" bestFit="1" customWidth="1"/>
    <col min="14" max="14" width="38.1640625" style="1" bestFit="1" customWidth="1"/>
    <col min="15" max="15" width="11.5" style="1" bestFit="1"/>
    <col min="16" max="16384" width="11.5" style="1"/>
  </cols>
  <sheetData>
    <row r="1" spans="1:15">
      <c r="A1" s="1" t="s">
        <v>0</v>
      </c>
    </row>
    <row r="2" spans="1:15">
      <c r="A2" s="10" t="s">
        <v>1</v>
      </c>
      <c r="B2" s="5" t="s">
        <v>2</v>
      </c>
      <c r="C2" s="5" t="s">
        <v>3</v>
      </c>
      <c r="D2" s="5" t="s">
        <v>4</v>
      </c>
      <c r="E2" s="25" t="s">
        <v>5</v>
      </c>
      <c r="F2" s="5" t="s">
        <v>6</v>
      </c>
      <c r="G2" s="5" t="s">
        <v>7</v>
      </c>
      <c r="H2" s="5" t="s">
        <v>8</v>
      </c>
      <c r="I2" s="12" t="s">
        <v>9</v>
      </c>
      <c r="J2" s="26" t="s">
        <v>10</v>
      </c>
      <c r="K2" s="2" t="s">
        <v>11</v>
      </c>
      <c r="L2" s="3" t="str">
        <f>""</f>
        <v/>
      </c>
      <c r="O2" s="1" t="str">
        <f>""</f>
        <v/>
      </c>
    </row>
    <row r="3" spans="1:15">
      <c r="A3" s="21" t="str">
        <f t="shared" ref="A3:A48" si="0">B3&amp;IF(AND(C3="",D3=""),"","_["&amp;C3&amp;IF(D3="","]","("&amp;D3&amp;")]"))&amp;"_"&amp;E3&amp;"_"&amp;F3&amp;IF(AND(G3="",H3=""),"","_["&amp;G3&amp;IF(H3="","]","("&amp;H3&amp;")]"))</f>
        <v>mitogen_ppi_EGFR</v>
      </c>
      <c r="B3" s="5" t="s">
        <v>12</v>
      </c>
      <c r="C3" s="5"/>
      <c r="D3" s="5"/>
      <c r="E3" s="25" t="s">
        <v>13</v>
      </c>
      <c r="F3" s="5" t="s">
        <v>14</v>
      </c>
      <c r="G3" s="5"/>
      <c r="H3" s="5"/>
      <c r="I3" s="12"/>
      <c r="J3" s="26"/>
      <c r="K3" s="2"/>
    </row>
    <row r="4" spans="1:15">
      <c r="A4" s="16" t="str">
        <f t="shared" si="0"/>
        <v>RTK_p+_IRS</v>
      </c>
      <c r="B4" s="5" t="s">
        <v>15</v>
      </c>
      <c r="C4" s="5"/>
      <c r="D4" s="5"/>
      <c r="E4" s="25" t="s">
        <v>16</v>
      </c>
      <c r="F4" s="5" t="s">
        <v>17</v>
      </c>
      <c r="G4" s="5"/>
      <c r="H4" s="5"/>
      <c r="I4" s="12"/>
      <c r="J4" s="26"/>
      <c r="K4" s="2"/>
    </row>
    <row r="5" spans="1:15">
      <c r="A5" s="16" t="str">
        <f t="shared" si="0"/>
        <v>RTK_p-_IRS</v>
      </c>
      <c r="B5" s="5" t="s">
        <v>15</v>
      </c>
      <c r="C5" s="5"/>
      <c r="D5" s="5"/>
      <c r="E5" s="25" t="s">
        <v>18</v>
      </c>
      <c r="F5" s="5" t="s">
        <v>17</v>
      </c>
      <c r="G5" s="5"/>
      <c r="H5" s="5"/>
      <c r="I5" s="12"/>
      <c r="J5" s="26"/>
      <c r="K5" s="2"/>
    </row>
    <row r="6" spans="1:15">
      <c r="A6" s="16" t="str">
        <f t="shared" si="0"/>
        <v>IRS_[pY]_ppi_PI3K_[SH2]</v>
      </c>
      <c r="B6" s="5" t="s">
        <v>17</v>
      </c>
      <c r="C6" s="5" t="s">
        <v>19</v>
      </c>
      <c r="D6" s="5"/>
      <c r="E6" s="25" t="s">
        <v>13</v>
      </c>
      <c r="F6" s="5" t="s">
        <v>20</v>
      </c>
      <c r="G6" s="5" t="s">
        <v>21</v>
      </c>
      <c r="H6" s="5"/>
      <c r="I6" s="12"/>
      <c r="J6" s="26" t="s">
        <v>22</v>
      </c>
      <c r="K6" s="2" t="s">
        <v>23</v>
      </c>
    </row>
    <row r="7" spans="1:15">
      <c r="A7" s="14" t="str">
        <f t="shared" si="0"/>
        <v>PI4K3alpha_p+_PI_[(4)]</v>
      </c>
      <c r="B7" s="5" t="s">
        <v>245</v>
      </c>
      <c r="C7" s="5"/>
      <c r="D7" s="5"/>
      <c r="E7" s="25" t="s">
        <v>16</v>
      </c>
      <c r="F7" s="5" t="s">
        <v>24</v>
      </c>
      <c r="G7" s="5"/>
      <c r="H7" s="5">
        <v>4</v>
      </c>
      <c r="I7" s="12"/>
      <c r="J7" s="26" t="s">
        <v>253</v>
      </c>
      <c r="K7" s="2"/>
    </row>
    <row r="8" spans="1:15">
      <c r="A8" s="14" t="str">
        <f t="shared" si="0"/>
        <v>PIPK1alpha_p+_PI_[(5)]</v>
      </c>
      <c r="B8" s="5" t="s">
        <v>246</v>
      </c>
      <c r="C8" s="5"/>
      <c r="D8" s="5"/>
      <c r="E8" s="25" t="s">
        <v>16</v>
      </c>
      <c r="F8" s="5" t="s">
        <v>24</v>
      </c>
      <c r="G8" s="5"/>
      <c r="H8" s="5">
        <v>5</v>
      </c>
      <c r="I8" s="12"/>
      <c r="J8" s="26" t="s">
        <v>253</v>
      </c>
      <c r="K8" s="65"/>
    </row>
    <row r="9" spans="1:15">
      <c r="A9" s="14" t="str">
        <f t="shared" si="0"/>
        <v>SAC1M1L_p-_PI_[(4)]</v>
      </c>
      <c r="B9" s="64" t="s">
        <v>251</v>
      </c>
      <c r="C9" s="5"/>
      <c r="D9" s="5"/>
      <c r="E9" s="25" t="s">
        <v>18</v>
      </c>
      <c r="F9" s="5" t="s">
        <v>24</v>
      </c>
      <c r="G9" s="5"/>
      <c r="H9" s="5">
        <v>4</v>
      </c>
      <c r="I9" s="12"/>
      <c r="J9" s="26" t="s">
        <v>248</v>
      </c>
      <c r="K9" s="65" t="s">
        <v>252</v>
      </c>
    </row>
    <row r="10" spans="1:15">
      <c r="A10" s="14" t="str">
        <f t="shared" si="0"/>
        <v>SYNJ2_p-_PI_[(5)]</v>
      </c>
      <c r="B10" s="5" t="s">
        <v>249</v>
      </c>
      <c r="C10" s="5"/>
      <c r="D10" s="5"/>
      <c r="E10" s="25" t="s">
        <v>18</v>
      </c>
      <c r="F10" s="5" t="s">
        <v>24</v>
      </c>
      <c r="G10" s="5"/>
      <c r="H10" s="5">
        <v>5</v>
      </c>
      <c r="I10" s="12"/>
      <c r="J10" s="26" t="s">
        <v>248</v>
      </c>
      <c r="K10" s="2" t="s">
        <v>250</v>
      </c>
    </row>
    <row r="11" spans="1:15">
      <c r="A11" s="14" t="str">
        <f t="shared" si="0"/>
        <v>PI3K_p+_PI_[(3)]</v>
      </c>
      <c r="B11" s="64" t="s">
        <v>20</v>
      </c>
      <c r="C11" s="5"/>
      <c r="D11" s="5"/>
      <c r="E11" s="25" t="s">
        <v>16</v>
      </c>
      <c r="F11" s="5" t="s">
        <v>24</v>
      </c>
      <c r="G11" s="5"/>
      <c r="H11" s="5">
        <v>3</v>
      </c>
      <c r="I11" s="12"/>
      <c r="J11" s="26" t="s">
        <v>25</v>
      </c>
      <c r="K11" s="2" t="s">
        <v>26</v>
      </c>
    </row>
    <row r="12" spans="1:15">
      <c r="A12" s="14" t="str">
        <f t="shared" si="0"/>
        <v>PTEN_p-_PI_[(3)]</v>
      </c>
      <c r="B12" s="5" t="s">
        <v>247</v>
      </c>
      <c r="C12" s="5"/>
      <c r="D12" s="5"/>
      <c r="E12" s="25" t="s">
        <v>18</v>
      </c>
      <c r="F12" s="5" t="s">
        <v>24</v>
      </c>
      <c r="G12" s="5"/>
      <c r="H12" s="5">
        <v>3</v>
      </c>
      <c r="I12" s="12"/>
      <c r="J12" s="26"/>
      <c r="K12" s="2"/>
    </row>
    <row r="13" spans="1:15">
      <c r="A13" s="75" t="str">
        <f t="shared" si="0"/>
        <v>PIPP_p-_PI_[(5)]</v>
      </c>
      <c r="B13" s="64" t="s">
        <v>256</v>
      </c>
      <c r="C13" s="5"/>
      <c r="D13" s="5"/>
      <c r="E13" s="76" t="s">
        <v>18</v>
      </c>
      <c r="F13" s="64" t="s">
        <v>24</v>
      </c>
      <c r="G13" s="5"/>
      <c r="H13" s="5">
        <v>5</v>
      </c>
      <c r="I13" s="12"/>
      <c r="J13" s="26"/>
      <c r="K13" s="2"/>
    </row>
    <row r="14" spans="1:15">
      <c r="A14" s="75" t="str">
        <f t="shared" si="0"/>
        <v>INPP4B_p-_PI_[(4)]</v>
      </c>
      <c r="B14" s="64" t="s">
        <v>257</v>
      </c>
      <c r="C14" s="5"/>
      <c r="D14" s="5"/>
      <c r="E14" s="76" t="s">
        <v>18</v>
      </c>
      <c r="F14" s="64" t="s">
        <v>24</v>
      </c>
      <c r="G14" s="5"/>
      <c r="H14" s="5">
        <v>4</v>
      </c>
      <c r="I14" s="12"/>
      <c r="J14" s="26"/>
      <c r="K14" s="2"/>
    </row>
    <row r="15" spans="1:15">
      <c r="A15" s="24" t="str">
        <f t="shared" si="0"/>
        <v>AKT2_[PI]_i_PI_[PH]</v>
      </c>
      <c r="B15" s="5" t="s">
        <v>27</v>
      </c>
      <c r="C15" s="5" t="s">
        <v>24</v>
      </c>
      <c r="D15" s="5"/>
      <c r="E15" s="25" t="s">
        <v>28</v>
      </c>
      <c r="F15" s="5" t="s">
        <v>24</v>
      </c>
      <c r="G15" s="5" t="s">
        <v>29</v>
      </c>
      <c r="H15" s="5"/>
      <c r="I15" s="12"/>
      <c r="J15" s="26" t="s">
        <v>30</v>
      </c>
      <c r="K15" s="2" t="s">
        <v>31</v>
      </c>
    </row>
    <row r="16" spans="1:15">
      <c r="A16" s="24" t="str">
        <f t="shared" si="0"/>
        <v>PDK1_p+_AKT2_[(T309)]</v>
      </c>
      <c r="B16" s="5" t="s">
        <v>32</v>
      </c>
      <c r="C16" s="5"/>
      <c r="D16" s="5"/>
      <c r="E16" s="25" t="s">
        <v>16</v>
      </c>
      <c r="F16" s="5" t="s">
        <v>27</v>
      </c>
      <c r="G16" s="5"/>
      <c r="H16" s="5" t="s">
        <v>33</v>
      </c>
      <c r="I16" s="12"/>
      <c r="J16" s="26" t="s">
        <v>30</v>
      </c>
      <c r="K16" s="2" t="s">
        <v>34</v>
      </c>
    </row>
    <row r="17" spans="1:11">
      <c r="A17" s="24" t="str">
        <f t="shared" si="0"/>
        <v>mTORC2_p+_AKT2_[(S474)]</v>
      </c>
      <c r="B17" s="5" t="s">
        <v>35</v>
      </c>
      <c r="C17" s="5"/>
      <c r="D17" s="5"/>
      <c r="E17" s="25" t="s">
        <v>16</v>
      </c>
      <c r="F17" s="5" t="s">
        <v>27</v>
      </c>
      <c r="G17" s="5"/>
      <c r="H17" s="5" t="s">
        <v>36</v>
      </c>
      <c r="I17" s="12"/>
      <c r="J17" s="26" t="s">
        <v>30</v>
      </c>
      <c r="K17" s="2" t="s">
        <v>37</v>
      </c>
    </row>
    <row r="18" spans="1:11">
      <c r="A18" s="24" t="str">
        <f t="shared" si="0"/>
        <v>nn_p-_AKT2_[(T309)]</v>
      </c>
      <c r="B18" s="5" t="s">
        <v>38</v>
      </c>
      <c r="C18" s="5"/>
      <c r="D18" s="5"/>
      <c r="E18" s="25" t="s">
        <v>18</v>
      </c>
      <c r="F18" s="5" t="s">
        <v>27</v>
      </c>
      <c r="G18" s="5"/>
      <c r="H18" s="5" t="s">
        <v>33</v>
      </c>
      <c r="I18" s="12"/>
      <c r="J18" s="26"/>
      <c r="K18" s="2"/>
    </row>
    <row r="19" spans="1:11">
      <c r="A19" s="24" t="str">
        <f t="shared" si="0"/>
        <v>nn_p-_AKT2_[(S474)]</v>
      </c>
      <c r="B19" s="5" t="s">
        <v>38</v>
      </c>
      <c r="C19" s="5"/>
      <c r="D19" s="5"/>
      <c r="E19" s="25" t="s">
        <v>18</v>
      </c>
      <c r="F19" s="5" t="s">
        <v>27</v>
      </c>
      <c r="G19" s="5"/>
      <c r="H19" s="5" t="s">
        <v>36</v>
      </c>
      <c r="I19" s="12"/>
      <c r="J19" s="26"/>
      <c r="K19" s="2"/>
    </row>
    <row r="20" spans="1:11">
      <c r="A20" s="24" t="str">
        <f t="shared" si="0"/>
        <v>AKT2_p+_TSC2_[(Ser939)]</v>
      </c>
      <c r="B20" s="5" t="s">
        <v>27</v>
      </c>
      <c r="C20" s="5"/>
      <c r="D20" s="5"/>
      <c r="E20" s="25" t="s">
        <v>16</v>
      </c>
      <c r="F20" s="5" t="s">
        <v>39</v>
      </c>
      <c r="G20" s="5"/>
      <c r="H20" s="5" t="s">
        <v>40</v>
      </c>
      <c r="I20" s="12"/>
      <c r="J20" s="26"/>
      <c r="K20" s="2" t="s">
        <v>41</v>
      </c>
    </row>
    <row r="21" spans="1:11">
      <c r="A21" s="24" t="str">
        <f t="shared" si="0"/>
        <v>AKT2_p+_TSC2_[(Thr1462)]</v>
      </c>
      <c r="B21" s="5" t="s">
        <v>27</v>
      </c>
      <c r="C21" s="5"/>
      <c r="D21" s="5"/>
      <c r="E21" s="25" t="s">
        <v>16</v>
      </c>
      <c r="F21" s="5" t="s">
        <v>39</v>
      </c>
      <c r="G21" s="5"/>
      <c r="H21" s="5" t="s">
        <v>42</v>
      </c>
      <c r="I21" s="12"/>
      <c r="J21" s="26"/>
      <c r="K21" s="2"/>
    </row>
    <row r="22" spans="1:11">
      <c r="A22" s="24" t="str">
        <f t="shared" si="0"/>
        <v>AKT2_p+_TSC2_[(Ser981)]</v>
      </c>
      <c r="B22" s="5" t="s">
        <v>27</v>
      </c>
      <c r="C22" s="5"/>
      <c r="D22" s="5"/>
      <c r="E22" s="25" t="s">
        <v>16</v>
      </c>
      <c r="F22" s="5" t="s">
        <v>39</v>
      </c>
      <c r="G22" s="5"/>
      <c r="H22" s="5" t="s">
        <v>43</v>
      </c>
      <c r="I22" s="12"/>
      <c r="J22" s="26"/>
      <c r="K22" s="2"/>
    </row>
    <row r="23" spans="1:11">
      <c r="A23" s="24" t="str">
        <f t="shared" si="0"/>
        <v>AKT2_p+_TSC2_[(Ser1130)]</v>
      </c>
      <c r="B23" s="5" t="s">
        <v>27</v>
      </c>
      <c r="C23" s="5"/>
      <c r="D23" s="5"/>
      <c r="E23" s="25" t="s">
        <v>16</v>
      </c>
      <c r="F23" s="5" t="s">
        <v>39</v>
      </c>
      <c r="G23" s="5"/>
      <c r="H23" s="5" t="s">
        <v>44</v>
      </c>
      <c r="I23" s="12"/>
      <c r="J23" s="26"/>
      <c r="K23" s="2"/>
    </row>
    <row r="24" spans="1:11">
      <c r="A24" s="24" t="str">
        <f t="shared" si="0"/>
        <v>AKT2_p+_PPM1G_[(AKT2)]</v>
      </c>
      <c r="B24" s="5" t="s">
        <v>27</v>
      </c>
      <c r="C24" s="5"/>
      <c r="D24" s="5"/>
      <c r="E24" s="25" t="s">
        <v>16</v>
      </c>
      <c r="F24" s="5" t="s">
        <v>241</v>
      </c>
      <c r="G24" s="5"/>
      <c r="H24" s="5" t="s">
        <v>27</v>
      </c>
      <c r="I24" s="12"/>
      <c r="J24" s="26"/>
      <c r="K24" s="2"/>
    </row>
    <row r="25" spans="1:11">
      <c r="A25" s="24" t="str">
        <f t="shared" si="0"/>
        <v>un_p-_PPM1G_[(AKT2)]</v>
      </c>
      <c r="B25" s="5" t="s">
        <v>243</v>
      </c>
      <c r="C25" s="5"/>
      <c r="D25" s="5"/>
      <c r="E25" s="25" t="s">
        <v>18</v>
      </c>
      <c r="F25" s="5" t="s">
        <v>241</v>
      </c>
      <c r="G25" s="5"/>
      <c r="H25" s="5" t="s">
        <v>27</v>
      </c>
      <c r="I25" s="12"/>
      <c r="J25" s="26"/>
      <c r="K25" s="2"/>
    </row>
    <row r="26" spans="1:11">
      <c r="A26" s="24" t="str">
        <f t="shared" si="0"/>
        <v>nk_p-_TSC2_[(Ser939)]</v>
      </c>
      <c r="B26" s="5" t="s">
        <v>45</v>
      </c>
      <c r="C26" s="5"/>
      <c r="D26" s="5"/>
      <c r="E26" s="25" t="s">
        <v>18</v>
      </c>
      <c r="F26" s="5" t="s">
        <v>39</v>
      </c>
      <c r="G26" s="5"/>
      <c r="H26" s="5" t="s">
        <v>40</v>
      </c>
      <c r="I26" s="12"/>
      <c r="J26" s="26"/>
      <c r="K26" s="2"/>
    </row>
    <row r="27" spans="1:11">
      <c r="A27" s="24" t="str">
        <f t="shared" si="0"/>
        <v>nk_p-_TSC2_[(Thr1462)]</v>
      </c>
      <c r="B27" s="5" t="s">
        <v>45</v>
      </c>
      <c r="C27" s="5"/>
      <c r="D27" s="5"/>
      <c r="E27" s="25" t="s">
        <v>18</v>
      </c>
      <c r="F27" s="5" t="s">
        <v>39</v>
      </c>
      <c r="G27" s="5"/>
      <c r="H27" s="5" t="s">
        <v>42</v>
      </c>
      <c r="I27" s="12"/>
      <c r="J27" s="26"/>
      <c r="K27" s="2"/>
    </row>
    <row r="28" spans="1:11">
      <c r="A28" s="24" t="str">
        <f t="shared" si="0"/>
        <v>nk_p-_TSC2_[(Ser981)]</v>
      </c>
      <c r="B28" s="5" t="s">
        <v>45</v>
      </c>
      <c r="C28" s="5"/>
      <c r="D28" s="5"/>
      <c r="E28" s="25" t="s">
        <v>18</v>
      </c>
      <c r="F28" s="5" t="s">
        <v>39</v>
      </c>
      <c r="G28" s="5"/>
      <c r="H28" s="5" t="s">
        <v>43</v>
      </c>
      <c r="I28" s="12"/>
      <c r="J28" s="26"/>
      <c r="K28" s="2"/>
    </row>
    <row r="29" spans="1:11">
      <c r="A29" s="24" t="str">
        <f t="shared" si="0"/>
        <v>nk_p-_TSC2_[(Ser1130)]</v>
      </c>
      <c r="B29" s="5" t="s">
        <v>45</v>
      </c>
      <c r="C29" s="5"/>
      <c r="D29" s="5"/>
      <c r="E29" s="25" t="s">
        <v>18</v>
      </c>
      <c r="F29" s="5" t="s">
        <v>39</v>
      </c>
      <c r="G29" s="5"/>
      <c r="H29" s="5" t="s">
        <v>44</v>
      </c>
      <c r="I29" s="12"/>
      <c r="J29" s="26"/>
      <c r="K29" s="2"/>
    </row>
    <row r="30" spans="1:11">
      <c r="A30" s="24" t="str">
        <f t="shared" si="0"/>
        <v>TSC1_[Cterminus]_ppi+_TSC2_[Nterminus]</v>
      </c>
      <c r="B30" s="5" t="s">
        <v>46</v>
      </c>
      <c r="C30" s="5" t="s">
        <v>47</v>
      </c>
      <c r="D30" s="5"/>
      <c r="E30" s="25" t="s">
        <v>48</v>
      </c>
      <c r="F30" s="5" t="s">
        <v>39</v>
      </c>
      <c r="G30" s="5" t="s">
        <v>49</v>
      </c>
      <c r="H30" s="5"/>
      <c r="I30" s="12"/>
      <c r="J30" s="26" t="s">
        <v>50</v>
      </c>
      <c r="K30" s="2"/>
    </row>
    <row r="31" spans="1:11">
      <c r="A31" s="24" t="str">
        <f t="shared" si="0"/>
        <v>TSC1_[Cterminus]_ppi-_TSC2_[Nterminus]</v>
      </c>
      <c r="B31" s="5" t="s">
        <v>46</v>
      </c>
      <c r="C31" s="5" t="s">
        <v>47</v>
      </c>
      <c r="D31" s="5"/>
      <c r="E31" s="25" t="s">
        <v>51</v>
      </c>
      <c r="F31" s="5" t="s">
        <v>39</v>
      </c>
      <c r="G31" s="5" t="s">
        <v>49</v>
      </c>
      <c r="H31" s="5"/>
      <c r="I31" s="12"/>
      <c r="J31" s="26"/>
      <c r="K31" s="2"/>
    </row>
    <row r="32" spans="1:11">
      <c r="A32" s="24" t="str">
        <f t="shared" si="0"/>
        <v>GTP_gef_RHEB_[(G)]</v>
      </c>
      <c r="B32" s="5" t="s">
        <v>52</v>
      </c>
      <c r="C32" s="5"/>
      <c r="D32" s="5"/>
      <c r="E32" s="25" t="s">
        <v>53</v>
      </c>
      <c r="F32" s="5" t="s">
        <v>54</v>
      </c>
      <c r="G32" s="5"/>
      <c r="H32" s="5" t="s">
        <v>55</v>
      </c>
      <c r="I32" s="12"/>
      <c r="J32" s="26"/>
      <c r="K32" s="2" t="s">
        <v>56</v>
      </c>
    </row>
    <row r="33" spans="1:256">
      <c r="A33" s="24" t="str">
        <f t="shared" si="0"/>
        <v>TSC2_gap_RHEB_[(G)]</v>
      </c>
      <c r="B33" s="5" t="s">
        <v>39</v>
      </c>
      <c r="C33" s="5"/>
      <c r="D33" s="5"/>
      <c r="E33" s="25" t="s">
        <v>57</v>
      </c>
      <c r="F33" s="5" t="s">
        <v>54</v>
      </c>
      <c r="G33" s="5"/>
      <c r="H33" s="5" t="s">
        <v>55</v>
      </c>
      <c r="I33" s="12"/>
      <c r="J33" s="26" t="s">
        <v>58</v>
      </c>
      <c r="K33" s="2" t="s">
        <v>59</v>
      </c>
    </row>
    <row r="34" spans="1:256">
      <c r="A34" s="24" t="str">
        <f t="shared" si="0"/>
        <v>RHEB_[switch1]_ppi_mTOR_[Mheatmα2mα3mα4]</v>
      </c>
      <c r="B34" s="5" t="s">
        <v>54</v>
      </c>
      <c r="C34" s="5" t="s">
        <v>60</v>
      </c>
      <c r="D34" s="5"/>
      <c r="E34" s="25" t="s">
        <v>13</v>
      </c>
      <c r="F34" s="5" t="s">
        <v>61</v>
      </c>
      <c r="G34" s="5" t="s">
        <v>62</v>
      </c>
      <c r="H34" s="5"/>
      <c r="I34" s="12"/>
      <c r="J34" s="26" t="s">
        <v>63</v>
      </c>
      <c r="K34" s="2" t="s">
        <v>64</v>
      </c>
    </row>
    <row r="35" spans="1:256">
      <c r="A35" s="24" t="str">
        <f t="shared" si="0"/>
        <v>RHEB_[switch2GQDEYSIFPQTYSIDIN]_ppi_mTOR_[Nheatnα3tonα7]</v>
      </c>
      <c r="B35" s="5" t="s">
        <v>54</v>
      </c>
      <c r="C35" s="5" t="s">
        <v>65</v>
      </c>
      <c r="D35" s="5"/>
      <c r="E35" s="25" t="s">
        <v>13</v>
      </c>
      <c r="F35" s="5" t="s">
        <v>61</v>
      </c>
      <c r="G35" s="5" t="s">
        <v>66</v>
      </c>
      <c r="H35" s="5"/>
      <c r="I35" s="12"/>
      <c r="J35" s="26" t="s">
        <v>63</v>
      </c>
      <c r="K35" s="2" t="s">
        <v>64</v>
      </c>
    </row>
    <row r="36" spans="1:256">
      <c r="A36" s="24" t="str">
        <f t="shared" si="0"/>
        <v>RHEB_[switch1DSYDPTIEN]_ppi_mTOR_[FATfα2fα3]</v>
      </c>
      <c r="B36" s="5" t="s">
        <v>54</v>
      </c>
      <c r="C36" s="5" t="s">
        <v>67</v>
      </c>
      <c r="D36" s="5"/>
      <c r="E36" s="25" t="s">
        <v>13</v>
      </c>
      <c r="F36" s="5" t="s">
        <v>61</v>
      </c>
      <c r="G36" s="5" t="s">
        <v>68</v>
      </c>
      <c r="H36" s="5"/>
      <c r="I36" s="12"/>
      <c r="J36" s="26" t="s">
        <v>63</v>
      </c>
      <c r="K36" s="2" t="s">
        <v>64</v>
      </c>
    </row>
    <row r="37" spans="1:256">
      <c r="A37" s="24" t="str">
        <f t="shared" si="0"/>
        <v>mTOR_ppi+_Raptor</v>
      </c>
      <c r="B37" s="18" t="s">
        <v>61</v>
      </c>
      <c r="C37" s="4"/>
      <c r="D37" s="4"/>
      <c r="E37" s="8" t="s">
        <v>48</v>
      </c>
      <c r="F37" s="18" t="s">
        <v>69</v>
      </c>
      <c r="G37" s="5"/>
      <c r="H37" s="5"/>
      <c r="I37" s="12"/>
      <c r="J37" s="26"/>
      <c r="K37" s="2"/>
    </row>
    <row r="38" spans="1:256">
      <c r="A38" s="24" t="str">
        <f t="shared" si="0"/>
        <v>eIF4E_[A001]_ppi+_EIF4EBP1_[A001]</v>
      </c>
      <c r="B38" s="5" t="s">
        <v>70</v>
      </c>
      <c r="C38" s="20" t="s">
        <v>71</v>
      </c>
      <c r="D38" s="5"/>
      <c r="E38" s="25" t="s">
        <v>48</v>
      </c>
      <c r="F38" s="5" t="s">
        <v>72</v>
      </c>
      <c r="G38" s="20" t="s">
        <v>71</v>
      </c>
      <c r="H38" s="5"/>
      <c r="I38" s="12"/>
      <c r="J38" s="26"/>
      <c r="K38" s="2"/>
    </row>
    <row r="39" spans="1:256">
      <c r="A39" s="24" t="str">
        <f t="shared" si="0"/>
        <v>eIF4E_[A001]_ppi-_EIF4EBP1_[A001]</v>
      </c>
      <c r="B39" s="5" t="s">
        <v>70</v>
      </c>
      <c r="C39" s="20" t="s">
        <v>71</v>
      </c>
      <c r="D39" s="5"/>
      <c r="E39" s="25" t="s">
        <v>51</v>
      </c>
      <c r="F39" s="5" t="s">
        <v>72</v>
      </c>
      <c r="G39" s="20" t="s">
        <v>71</v>
      </c>
      <c r="H39" s="5"/>
      <c r="I39" s="12"/>
      <c r="J39" s="26"/>
      <c r="K39" s="2"/>
    </row>
    <row r="40" spans="1:256">
      <c r="A40" s="24" t="str">
        <f t="shared" si="0"/>
        <v>mTORC1_p+_EIF4EBP1_[(Thr37)]</v>
      </c>
      <c r="B40" s="4" t="s">
        <v>73</v>
      </c>
      <c r="C40" s="4"/>
      <c r="D40" s="5"/>
      <c r="E40" s="22" t="s">
        <v>16</v>
      </c>
      <c r="F40" s="5" t="s">
        <v>72</v>
      </c>
      <c r="G40" s="4"/>
      <c r="H40" s="4" t="s">
        <v>74</v>
      </c>
      <c r="I40" s="11"/>
      <c r="J40" s="9" t="s">
        <v>75</v>
      </c>
      <c r="K40" s="27"/>
      <c r="L40" s="3" t="str">
        <f>""</f>
        <v/>
      </c>
      <c r="M40" s="6"/>
      <c r="N40" s="6"/>
      <c r="O40" s="1" t="str">
        <f>""</f>
        <v/>
      </c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</row>
    <row r="41" spans="1:256">
      <c r="A41" s="24" t="str">
        <f t="shared" si="0"/>
        <v>mTORC1_p+_EIF4EBP1_[(Thr46)]</v>
      </c>
      <c r="B41" s="4" t="s">
        <v>73</v>
      </c>
      <c r="C41" s="4"/>
      <c r="D41" s="4"/>
      <c r="E41" s="22" t="s">
        <v>16</v>
      </c>
      <c r="F41" s="5" t="s">
        <v>72</v>
      </c>
      <c r="G41" s="4"/>
      <c r="H41" s="4" t="s">
        <v>76</v>
      </c>
      <c r="I41" s="11"/>
      <c r="J41" s="9"/>
      <c r="K41" s="27"/>
      <c r="L41" s="3" t="str">
        <f>""</f>
        <v/>
      </c>
      <c r="M41" s="6"/>
      <c r="N41" s="6"/>
      <c r="O41" s="1" t="str">
        <f>""</f>
        <v/>
      </c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</row>
    <row r="42" spans="1:256">
      <c r="A42" s="24" t="str">
        <f t="shared" si="0"/>
        <v>mTORC1_p+_EIF4EBP1_[(Ser65)]</v>
      </c>
      <c r="B42" s="4" t="s">
        <v>73</v>
      </c>
      <c r="C42" s="4"/>
      <c r="D42" s="4"/>
      <c r="E42" s="22" t="s">
        <v>16</v>
      </c>
      <c r="F42" s="5" t="s">
        <v>72</v>
      </c>
      <c r="G42" s="4"/>
      <c r="H42" s="4" t="s">
        <v>77</v>
      </c>
      <c r="I42" s="11"/>
      <c r="J42" s="9"/>
      <c r="K42" s="27"/>
      <c r="L42" s="3" t="str">
        <f>""</f>
        <v/>
      </c>
      <c r="M42" s="6"/>
      <c r="N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</row>
    <row r="43" spans="1:256">
      <c r="A43" s="24" t="str">
        <f t="shared" si="0"/>
        <v>mTORC1_p+_EIF4EBP1_[(Thr70)]</v>
      </c>
      <c r="B43" s="4" t="s">
        <v>73</v>
      </c>
      <c r="C43" s="4"/>
      <c r="D43" s="4"/>
      <c r="E43" s="22" t="s">
        <v>16</v>
      </c>
      <c r="F43" s="5" t="s">
        <v>72</v>
      </c>
      <c r="G43" s="4"/>
      <c r="H43" s="4" t="s">
        <v>78</v>
      </c>
      <c r="I43" s="11"/>
      <c r="J43" s="9"/>
      <c r="K43" s="27"/>
      <c r="M43" s="6"/>
      <c r="N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</row>
    <row r="44" spans="1:256">
      <c r="A44" s="24" t="str">
        <f t="shared" si="0"/>
        <v>PPM1G_p-_EIF4EBP1_[(Thr37)]</v>
      </c>
      <c r="B44" s="15" t="s">
        <v>241</v>
      </c>
      <c r="C44" s="7"/>
      <c r="D44" s="7"/>
      <c r="E44" s="28" t="s">
        <v>18</v>
      </c>
      <c r="F44" s="5" t="s">
        <v>72</v>
      </c>
      <c r="G44" s="7"/>
      <c r="H44" s="4" t="s">
        <v>74</v>
      </c>
      <c r="I44" s="17"/>
      <c r="J44" s="13" t="s">
        <v>244</v>
      </c>
      <c r="K44" s="23"/>
      <c r="M44" s="6"/>
      <c r="N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</row>
    <row r="45" spans="1:256">
      <c r="A45" s="24" t="str">
        <f t="shared" si="0"/>
        <v>PPM1G_p-_EIF4EBP1_[(Thr46)]</v>
      </c>
      <c r="B45" s="15" t="s">
        <v>241</v>
      </c>
      <c r="E45" s="28" t="s">
        <v>18</v>
      </c>
      <c r="F45" s="5" t="s">
        <v>72</v>
      </c>
      <c r="H45" s="4" t="s">
        <v>76</v>
      </c>
      <c r="J45" s="3" t="s">
        <v>244</v>
      </c>
    </row>
    <row r="46" spans="1:256">
      <c r="A46" s="24" t="str">
        <f t="shared" si="0"/>
        <v>PPM1G_p-_EIF4EBP1_[(Ser65)]</v>
      </c>
      <c r="B46" s="15" t="s">
        <v>241</v>
      </c>
      <c r="E46" s="28" t="s">
        <v>18</v>
      </c>
      <c r="F46" s="5" t="s">
        <v>72</v>
      </c>
      <c r="H46" s="4" t="s">
        <v>77</v>
      </c>
      <c r="J46" s="3" t="s">
        <v>244</v>
      </c>
    </row>
    <row r="47" spans="1:256">
      <c r="A47" s="24" t="str">
        <f t="shared" si="0"/>
        <v>PPM1G_p-_EIF4EBP1_[(Thr70)]</v>
      </c>
      <c r="B47" s="15" t="s">
        <v>241</v>
      </c>
      <c r="E47" s="28" t="s">
        <v>18</v>
      </c>
      <c r="F47" s="5" t="s">
        <v>72</v>
      </c>
      <c r="H47" s="4" t="s">
        <v>78</v>
      </c>
      <c r="J47" s="3" t="s">
        <v>244</v>
      </c>
    </row>
    <row r="48" spans="1:256">
      <c r="A48" s="24" t="str">
        <f t="shared" si="0"/>
        <v>eIF4E_[A001]_ppi_eIF4G_[A002]</v>
      </c>
      <c r="B48" s="3" t="s">
        <v>70</v>
      </c>
      <c r="C48" s="3" t="s">
        <v>71</v>
      </c>
      <c r="E48" s="3" t="s">
        <v>13</v>
      </c>
      <c r="F48" s="3" t="s">
        <v>79</v>
      </c>
      <c r="G48" s="3" t="s">
        <v>80</v>
      </c>
    </row>
    <row r="49" spans="2:2">
      <c r="B49" s="66"/>
    </row>
    <row r="50" spans="2:2">
      <c r="B50" s="66"/>
    </row>
  </sheetData>
  <sheetProtection selectLockedCells="1" selectUnlockedCells="1"/>
  <conditionalFormatting sqref="H38:K39 G37:K37 F45:F47 F44:K44 D38:F39 C44:D44 C37:D37 B40:K43 B38:B39 H45:H47 B2:K36">
    <cfRule type="expression" dxfId="7" priority="1" stopIfTrue="1">
      <formula>NOT(ISERROR(SEARCH("Error",B2)))</formula>
    </cfRule>
  </conditionalFormatting>
  <conditionalFormatting sqref="E44:E47 E37">
    <cfRule type="expression" dxfId="6" priority="2" stopIfTrue="1">
      <formula>NOT(ISERROR(SEARCH("Error",E37)))</formula>
    </cfRule>
  </conditionalFormatting>
  <conditionalFormatting sqref="F37 B37 B44:B47">
    <cfRule type="expression" dxfId="5" priority="3" stopIfTrue="1">
      <formula>NOT(ISERROR(SEARCH("Error",B37)))</formula>
    </cfRule>
  </conditionalFormatting>
  <conditionalFormatting sqref="A2:A48">
    <cfRule type="expression" dxfId="4" priority="4" stopIfTrue="1">
      <formula>NOT(ISERROR(SEARCH("Error",A2)))</formula>
    </cfRule>
  </conditionalFormatting>
  <pageMargins left="0.75" right="0.75" top="1" bottom="1" header="0.51180555555555551" footer="0.51180555555555551"/>
  <pageSetup paperSize="9" scale="27" firstPageNumber="0" orientation="landscape"/>
  <headerFooter alignWithMargins="0">
    <oddFooter xml:space="preserve">&amp;CPage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164"/>
  <sheetViews>
    <sheetView tabSelected="1" zoomScale="139" zoomScaleSheetLayoutView="1" workbookViewId="0">
      <selection activeCell="B36" sqref="B36"/>
    </sheetView>
  </sheetViews>
  <sheetFormatPr baseColWidth="10" defaultColWidth="11.5" defaultRowHeight="15"/>
  <cols>
    <col min="1" max="1" width="3.5" style="1" customWidth="1"/>
    <col min="2" max="2" width="46.33203125" style="1" bestFit="1" customWidth="1"/>
    <col min="3" max="3" width="9.83203125" style="1" bestFit="1" customWidth="1"/>
    <col min="4" max="4" width="43.5" style="1" bestFit="1" customWidth="1"/>
    <col min="5" max="5" width="16.83203125" style="1" customWidth="1"/>
    <col min="6" max="6" width="6.1640625" style="1" bestFit="1" customWidth="1"/>
    <col min="7" max="7" width="7" style="1" customWidth="1"/>
    <col min="8" max="8" width="4.6640625" style="1" customWidth="1"/>
    <col min="9" max="9" width="11.5" style="1" bestFit="1"/>
    <col min="10" max="16384" width="11.5" style="1"/>
  </cols>
  <sheetData>
    <row r="1" spans="1:8">
      <c r="A1" s="1" t="s">
        <v>81</v>
      </c>
    </row>
    <row r="2" spans="1:8">
      <c r="A2" s="12" t="s">
        <v>82</v>
      </c>
      <c r="B2" s="48" t="s">
        <v>83</v>
      </c>
      <c r="C2" s="48" t="s">
        <v>84</v>
      </c>
      <c r="D2" s="52" t="s">
        <v>85</v>
      </c>
      <c r="E2" s="37" t="s">
        <v>86</v>
      </c>
      <c r="F2" s="37" t="s">
        <v>9</v>
      </c>
      <c r="G2" s="33" t="s">
        <v>11</v>
      </c>
      <c r="H2" s="1" t="str">
        <f>""</f>
        <v/>
      </c>
    </row>
    <row r="3" spans="1:8">
      <c r="A3" s="12">
        <v>1</v>
      </c>
      <c r="B3" s="48" t="str">
        <f>ReactionList!A3</f>
        <v>mitogen_ppi_EGFR</v>
      </c>
      <c r="C3" s="48" t="s">
        <v>87</v>
      </c>
      <c r="D3" s="52" t="s">
        <v>88</v>
      </c>
      <c r="E3" s="37"/>
      <c r="F3" s="37"/>
      <c r="G3" s="33"/>
    </row>
    <row r="4" spans="1:8">
      <c r="A4" s="12">
        <v>2</v>
      </c>
      <c r="B4" s="48" t="str">
        <f>ReactionList!A3</f>
        <v>mitogen_ppi_EGFR</v>
      </c>
      <c r="C4" s="48" t="s">
        <v>87</v>
      </c>
      <c r="D4" s="52" t="s">
        <v>89</v>
      </c>
      <c r="E4" s="37"/>
      <c r="F4" s="37"/>
      <c r="G4" s="33"/>
    </row>
    <row r="5" spans="1:8">
      <c r="A5" s="12">
        <v>3</v>
      </c>
      <c r="B5" s="41" t="s">
        <v>90</v>
      </c>
      <c r="C5" s="41" t="s">
        <v>87</v>
      </c>
      <c r="D5" s="53" t="s">
        <v>91</v>
      </c>
      <c r="E5" s="37" t="s">
        <v>25</v>
      </c>
      <c r="F5" s="37"/>
      <c r="G5" s="33"/>
    </row>
    <row r="6" spans="1:8">
      <c r="A6" s="12">
        <v>4</v>
      </c>
      <c r="B6" s="41" t="str">
        <f>ReactionList!A4</f>
        <v>RTK_p+_IRS</v>
      </c>
      <c r="C6" s="41" t="s">
        <v>87</v>
      </c>
      <c r="D6" s="41" t="s">
        <v>90</v>
      </c>
      <c r="E6" s="37" t="s">
        <v>92</v>
      </c>
      <c r="F6" s="37"/>
      <c r="G6" s="33"/>
    </row>
    <row r="7" spans="1:8">
      <c r="A7" s="12">
        <v>5</v>
      </c>
      <c r="B7" s="41" t="str">
        <f>ReactionList!A6</f>
        <v>IRS_[pY]_ppi_PI3K_[SH2]</v>
      </c>
      <c r="C7" s="41" t="s">
        <v>87</v>
      </c>
      <c r="D7" s="41" t="s">
        <v>93</v>
      </c>
      <c r="E7" s="37" t="s">
        <v>94</v>
      </c>
      <c r="F7" s="37"/>
      <c r="G7" s="33" t="s">
        <v>95</v>
      </c>
    </row>
    <row r="8" spans="1:8">
      <c r="A8" s="12">
        <v>6</v>
      </c>
      <c r="B8" s="41" t="s">
        <v>96</v>
      </c>
      <c r="C8" s="41" t="s">
        <v>87</v>
      </c>
      <c r="D8" s="41" t="s">
        <v>97</v>
      </c>
      <c r="E8" s="37" t="s">
        <v>25</v>
      </c>
      <c r="F8" s="37"/>
      <c r="G8" s="33"/>
    </row>
    <row r="9" spans="1:8">
      <c r="A9" s="12"/>
      <c r="B9" s="67" t="str">
        <f>ReactionList!A8</f>
        <v>PIPK1alpha_p+_PI_[(5)]</v>
      </c>
      <c r="C9" s="68" t="s">
        <v>87</v>
      </c>
      <c r="D9" s="68" t="s">
        <v>254</v>
      </c>
      <c r="E9" s="37"/>
      <c r="F9" s="37"/>
      <c r="G9" s="33"/>
    </row>
    <row r="10" spans="1:8">
      <c r="A10" s="12"/>
      <c r="B10" s="68" t="s">
        <v>254</v>
      </c>
      <c r="C10" s="68" t="s">
        <v>101</v>
      </c>
      <c r="D10" s="67" t="s">
        <v>99</v>
      </c>
      <c r="E10" s="37"/>
      <c r="F10" s="37"/>
      <c r="G10" s="33"/>
    </row>
    <row r="11" spans="1:8">
      <c r="A11" s="12"/>
      <c r="B11" s="72" t="str">
        <f>ReactionList!A11</f>
        <v>PI3K_p+_PI_[(3)]</v>
      </c>
      <c r="C11" s="71" t="s">
        <v>87</v>
      </c>
      <c r="D11" s="71" t="s">
        <v>255</v>
      </c>
      <c r="E11" s="37"/>
      <c r="F11" s="37"/>
      <c r="G11" s="33"/>
    </row>
    <row r="12" spans="1:8">
      <c r="A12" s="12"/>
      <c r="B12" s="71" t="s">
        <v>255</v>
      </c>
      <c r="C12" s="71" t="s">
        <v>101</v>
      </c>
      <c r="D12" s="71" t="s">
        <v>254</v>
      </c>
      <c r="E12" s="37"/>
      <c r="F12" s="37"/>
      <c r="G12" s="33"/>
    </row>
    <row r="13" spans="1:8">
      <c r="A13" s="12"/>
      <c r="B13" s="71" t="s">
        <v>255</v>
      </c>
      <c r="C13" s="71" t="s">
        <v>101</v>
      </c>
      <c r="D13" s="72" t="s">
        <v>98</v>
      </c>
      <c r="E13" s="37"/>
      <c r="F13" s="37"/>
      <c r="G13" s="33"/>
    </row>
    <row r="14" spans="1:8">
      <c r="A14" s="12">
        <v>7</v>
      </c>
      <c r="B14" s="73" t="str">
        <f>ReactionList!A11</f>
        <v>PI3K_p+_PI_[(3)]</v>
      </c>
      <c r="C14" s="73" t="s">
        <v>87</v>
      </c>
      <c r="D14" s="73" t="s">
        <v>96</v>
      </c>
      <c r="E14" s="37" t="s">
        <v>25</v>
      </c>
      <c r="F14" s="37"/>
      <c r="G14" s="33"/>
    </row>
    <row r="15" spans="1:8">
      <c r="A15" s="12">
        <v>10</v>
      </c>
      <c r="B15" s="73" t="str">
        <f>ReactionList!A15</f>
        <v>AKT2_[PI]_i_PI_[PH]</v>
      </c>
      <c r="C15" s="73" t="s">
        <v>87</v>
      </c>
      <c r="D15" s="74" t="s">
        <v>100</v>
      </c>
      <c r="E15" s="37"/>
      <c r="F15" s="37"/>
      <c r="G15" s="33"/>
    </row>
    <row r="16" spans="1:8">
      <c r="A16" s="12">
        <v>11</v>
      </c>
      <c r="B16" s="74" t="s">
        <v>100</v>
      </c>
      <c r="C16" s="73" t="s">
        <v>101</v>
      </c>
      <c r="D16" s="74" t="s">
        <v>255</v>
      </c>
      <c r="E16" s="37"/>
      <c r="F16" s="37"/>
      <c r="G16" s="33"/>
    </row>
    <row r="17" spans="1:7">
      <c r="A17" s="12">
        <v>13</v>
      </c>
      <c r="B17" s="74" t="s">
        <v>100</v>
      </c>
      <c r="C17" s="73" t="s">
        <v>101</v>
      </c>
      <c r="D17" s="73" t="s">
        <v>102</v>
      </c>
      <c r="E17" s="37"/>
      <c r="F17" s="37"/>
      <c r="G17" s="33"/>
    </row>
    <row r="18" spans="1:7">
      <c r="A18" s="12"/>
      <c r="B18" s="79" t="str">
        <f>ReactionList!A12</f>
        <v>PTEN_p-_PI_[(3)]</v>
      </c>
      <c r="C18" s="79" t="s">
        <v>87</v>
      </c>
      <c r="D18" s="79" t="s">
        <v>100</v>
      </c>
      <c r="E18" s="37"/>
      <c r="F18" s="37"/>
      <c r="G18" s="33"/>
    </row>
    <row r="19" spans="1:7" ht="16" thickBot="1">
      <c r="A19" s="12"/>
      <c r="B19" s="79" t="s">
        <v>100</v>
      </c>
      <c r="C19" s="79" t="s">
        <v>101</v>
      </c>
      <c r="D19" s="80" t="s">
        <v>102</v>
      </c>
      <c r="E19" s="37"/>
      <c r="F19" s="37"/>
      <c r="G19" s="33"/>
    </row>
    <row r="20" spans="1:7" ht="16" thickBot="1">
      <c r="A20" s="12"/>
      <c r="B20" s="79" t="s">
        <v>100</v>
      </c>
      <c r="C20" s="79" t="s">
        <v>101</v>
      </c>
      <c r="D20" s="80" t="s">
        <v>99</v>
      </c>
      <c r="E20" s="37"/>
      <c r="F20" s="37"/>
      <c r="G20" s="33"/>
    </row>
    <row r="21" spans="1:7" ht="16" thickBot="1">
      <c r="A21" s="12"/>
      <c r="B21" s="79" t="s">
        <v>100</v>
      </c>
      <c r="C21" s="79" t="s">
        <v>101</v>
      </c>
      <c r="D21" s="80" t="s">
        <v>98</v>
      </c>
      <c r="E21" s="37"/>
      <c r="F21" s="37"/>
      <c r="G21" s="33"/>
    </row>
    <row r="22" spans="1:7" ht="16" thickBot="1">
      <c r="A22" s="12"/>
      <c r="B22" s="81" t="str">
        <f>ReactionList!A13</f>
        <v>PIPP_p-_PI_[(5)]</v>
      </c>
      <c r="C22" s="81" t="s">
        <v>87</v>
      </c>
      <c r="D22" s="81" t="s">
        <v>100</v>
      </c>
      <c r="E22" s="37"/>
      <c r="F22" s="37"/>
      <c r="G22" s="33"/>
    </row>
    <row r="23" spans="1:7" ht="16" thickBot="1">
      <c r="A23" s="12"/>
      <c r="B23" s="81" t="s">
        <v>100</v>
      </c>
      <c r="C23" s="81" t="s">
        <v>101</v>
      </c>
      <c r="D23" s="82" t="s">
        <v>102</v>
      </c>
      <c r="E23" s="37"/>
      <c r="F23" s="37"/>
      <c r="G23" s="33"/>
    </row>
    <row r="24" spans="1:7" ht="16" thickBot="1">
      <c r="A24" s="12"/>
      <c r="B24" s="81" t="s">
        <v>100</v>
      </c>
      <c r="C24" s="81" t="s">
        <v>101</v>
      </c>
      <c r="D24" s="82" t="s">
        <v>99</v>
      </c>
      <c r="E24" s="37"/>
      <c r="F24" s="37"/>
      <c r="G24" s="33"/>
    </row>
    <row r="25" spans="1:7" ht="16" thickBot="1">
      <c r="A25" s="12"/>
      <c r="B25" s="81" t="s">
        <v>100</v>
      </c>
      <c r="C25" s="81" t="s">
        <v>101</v>
      </c>
      <c r="D25" s="82" t="s">
        <v>98</v>
      </c>
      <c r="E25" s="37"/>
      <c r="F25" s="37"/>
      <c r="G25" s="33"/>
    </row>
    <row r="26" spans="1:7">
      <c r="A26" s="12"/>
      <c r="B26" s="77" t="str">
        <f>ReactionList!A14</f>
        <v>INPP4B_p-_PI_[(4)]</v>
      </c>
      <c r="C26" s="77" t="s">
        <v>87</v>
      </c>
      <c r="D26" s="77" t="s">
        <v>258</v>
      </c>
      <c r="E26" s="37"/>
      <c r="F26" s="37"/>
      <c r="G26" s="33"/>
    </row>
    <row r="27" spans="1:7">
      <c r="A27" s="12"/>
      <c r="B27" s="77" t="s">
        <v>258</v>
      </c>
      <c r="C27" s="77" t="s">
        <v>101</v>
      </c>
      <c r="D27" s="78" t="s">
        <v>102</v>
      </c>
      <c r="E27" s="37"/>
      <c r="F27" s="37"/>
      <c r="G27" s="33"/>
    </row>
    <row r="28" spans="1:7" ht="16" thickBot="1">
      <c r="A28" s="12"/>
      <c r="B28" s="77" t="s">
        <v>258</v>
      </c>
      <c r="C28" s="77" t="s">
        <v>101</v>
      </c>
      <c r="D28" s="78" t="s">
        <v>99</v>
      </c>
      <c r="E28" s="37"/>
      <c r="F28" s="37"/>
      <c r="G28" s="33"/>
    </row>
    <row r="29" spans="1:7" ht="16" thickBot="1">
      <c r="A29" s="12"/>
      <c r="B29" s="83" t="str">
        <f>ReactionList!A9</f>
        <v>SAC1M1L_p-_PI_[(4)]</v>
      </c>
      <c r="C29" s="83" t="s">
        <v>87</v>
      </c>
      <c r="D29" s="74" t="s">
        <v>255</v>
      </c>
      <c r="E29" s="37"/>
      <c r="F29" s="37"/>
      <c r="G29" s="33"/>
    </row>
    <row r="30" spans="1:7" ht="16" thickBot="1">
      <c r="A30" s="12"/>
      <c r="B30" s="74" t="s">
        <v>255</v>
      </c>
      <c r="C30" s="83" t="s">
        <v>101</v>
      </c>
      <c r="D30" s="84" t="s">
        <v>99</v>
      </c>
      <c r="E30" s="37"/>
      <c r="F30" s="37"/>
      <c r="G30" s="33"/>
    </row>
    <row r="31" spans="1:7" ht="16" thickBot="1">
      <c r="A31" s="12"/>
      <c r="B31" s="74" t="s">
        <v>255</v>
      </c>
      <c r="C31" s="83" t="s">
        <v>101</v>
      </c>
      <c r="D31" s="84" t="s">
        <v>98</v>
      </c>
      <c r="E31" s="37"/>
      <c r="F31" s="37"/>
      <c r="G31" s="33"/>
    </row>
    <row r="32" spans="1:7" s="87" customFormat="1" ht="16" thickBot="1">
      <c r="A32" s="70"/>
      <c r="B32" s="69" t="str">
        <f>ReactionList!A10</f>
        <v>SYNJ2_p-_PI_[(5)]</v>
      </c>
      <c r="C32" s="69" t="s">
        <v>87</v>
      </c>
      <c r="D32" s="69" t="s">
        <v>254</v>
      </c>
      <c r="E32" s="85"/>
      <c r="F32" s="85"/>
      <c r="G32" s="86"/>
    </row>
    <row r="33" spans="1:7" s="87" customFormat="1" ht="16" thickBot="1">
      <c r="A33" s="70"/>
      <c r="B33" s="69" t="s">
        <v>254</v>
      </c>
      <c r="C33" s="69" t="s">
        <v>101</v>
      </c>
      <c r="D33" s="70" t="s">
        <v>99</v>
      </c>
      <c r="E33" s="85"/>
      <c r="F33" s="85"/>
      <c r="G33" s="86"/>
    </row>
    <row r="34" spans="1:7" ht="16" thickBot="1">
      <c r="A34" s="12">
        <v>14</v>
      </c>
      <c r="B34" s="41" t="str">
        <f>ReactionList!A16</f>
        <v>PDK1_p+_AKT2_[(T309)]</v>
      </c>
      <c r="C34" s="41" t="s">
        <v>87</v>
      </c>
      <c r="D34" s="53" t="s">
        <v>103</v>
      </c>
      <c r="E34" s="37"/>
      <c r="F34" s="37"/>
      <c r="G34" s="33"/>
    </row>
    <row r="35" spans="1:7">
      <c r="A35" s="12">
        <v>15</v>
      </c>
      <c r="B35" s="41" t="str">
        <f>ReactionList!A17</f>
        <v>mTORC2_p+_AKT2_[(S474)]</v>
      </c>
      <c r="C35" s="41" t="s">
        <v>87</v>
      </c>
      <c r="D35" s="53" t="s">
        <v>103</v>
      </c>
      <c r="E35" s="37"/>
      <c r="F35" s="37"/>
      <c r="G35" s="33"/>
    </row>
    <row r="36" spans="1:7">
      <c r="A36" s="12">
        <v>16</v>
      </c>
      <c r="B36" s="41" t="str">
        <f>ReactionList!A20</f>
        <v>AKT2_p+_TSC2_[(Ser939)]</v>
      </c>
      <c r="C36" s="41" t="s">
        <v>87</v>
      </c>
      <c r="D36" s="53" t="s">
        <v>104</v>
      </c>
      <c r="E36" s="37"/>
      <c r="F36" s="37"/>
      <c r="G36" s="33"/>
    </row>
    <row r="37" spans="1:7">
      <c r="A37" s="12">
        <v>17</v>
      </c>
      <c r="B37" s="41" t="str">
        <f>ReactionList!A21</f>
        <v>AKT2_p+_TSC2_[(Thr1462)]</v>
      </c>
      <c r="C37" s="41" t="s">
        <v>87</v>
      </c>
      <c r="D37" s="53" t="s">
        <v>104</v>
      </c>
      <c r="E37" s="37"/>
      <c r="F37" s="37"/>
      <c r="G37" s="33"/>
    </row>
    <row r="38" spans="1:7">
      <c r="A38" s="12">
        <v>18</v>
      </c>
      <c r="B38" s="41" t="str">
        <f>ReactionList!A22</f>
        <v>AKT2_p+_TSC2_[(Ser981)]</v>
      </c>
      <c r="C38" s="41" t="s">
        <v>87</v>
      </c>
      <c r="D38" s="53" t="s">
        <v>104</v>
      </c>
      <c r="E38" s="37"/>
      <c r="F38" s="37"/>
      <c r="G38" s="33"/>
    </row>
    <row r="39" spans="1:7">
      <c r="A39" s="12">
        <v>19</v>
      </c>
      <c r="B39" s="41" t="str">
        <f>ReactionList!A23</f>
        <v>AKT2_p+_TSC2_[(Ser1130)]</v>
      </c>
      <c r="C39" s="41" t="s">
        <v>87</v>
      </c>
      <c r="D39" s="53" t="s">
        <v>104</v>
      </c>
      <c r="E39" s="37"/>
      <c r="F39" s="37"/>
      <c r="G39" s="33"/>
    </row>
    <row r="40" spans="1:7">
      <c r="A40" s="12"/>
      <c r="B40" s="61" t="str">
        <f>ReactionList!A24</f>
        <v>AKT2_p+_PPM1G_[(AKT2)]</v>
      </c>
      <c r="C40" s="61" t="s">
        <v>87</v>
      </c>
      <c r="D40" s="63" t="s">
        <v>104</v>
      </c>
      <c r="E40" s="34"/>
      <c r="F40" s="51"/>
      <c r="G40" s="36"/>
    </row>
    <row r="41" spans="1:7">
      <c r="A41" s="12"/>
      <c r="B41" s="61" t="str">
        <f>ReactionList!A25</f>
        <v>un_p-_PPM1G_[(AKT2)]</v>
      </c>
      <c r="C41" s="61" t="s">
        <v>110</v>
      </c>
      <c r="D41" s="63" t="s">
        <v>104</v>
      </c>
      <c r="E41" s="34"/>
      <c r="F41" s="51"/>
      <c r="G41" s="36"/>
    </row>
    <row r="42" spans="1:7">
      <c r="A42" s="12">
        <v>20</v>
      </c>
      <c r="B42" s="53" t="s">
        <v>104</v>
      </c>
      <c r="C42" s="41" t="s">
        <v>101</v>
      </c>
      <c r="D42" s="53" t="s">
        <v>105</v>
      </c>
      <c r="E42" s="37"/>
      <c r="F42" s="37"/>
      <c r="G42" s="33"/>
    </row>
    <row r="43" spans="1:7">
      <c r="A43" s="12">
        <v>21</v>
      </c>
      <c r="B43" s="53" t="s">
        <v>104</v>
      </c>
      <c r="C43" s="41" t="s">
        <v>101</v>
      </c>
      <c r="D43" s="53" t="s">
        <v>106</v>
      </c>
      <c r="E43" s="37"/>
      <c r="F43" s="37"/>
      <c r="G43" s="33"/>
    </row>
    <row r="44" spans="1:7">
      <c r="A44" s="12">
        <v>23</v>
      </c>
      <c r="B44" s="42" t="str">
        <f>ReactionList!A34</f>
        <v>RHEB_[switch1]_ppi_mTOR_[Mheatmα2mα3mα4]</v>
      </c>
      <c r="C44" s="55" t="s">
        <v>87</v>
      </c>
      <c r="D44" s="42" t="s">
        <v>107</v>
      </c>
      <c r="E44" s="37"/>
      <c r="F44" s="37"/>
      <c r="G44" s="33"/>
    </row>
    <row r="45" spans="1:7">
      <c r="A45" s="12">
        <v>24</v>
      </c>
      <c r="B45" s="42" t="str">
        <f>ReactionList!A35</f>
        <v>RHEB_[switch2GQDEYSIFPQTYSIDIN]_ppi_mTOR_[Nheatnα3tonα7]</v>
      </c>
      <c r="C45" s="55" t="s">
        <v>87</v>
      </c>
      <c r="D45" s="42" t="s">
        <v>107</v>
      </c>
      <c r="E45" s="37"/>
      <c r="F45" s="37"/>
      <c r="G45" s="33"/>
    </row>
    <row r="46" spans="1:7">
      <c r="A46" s="12">
        <v>25</v>
      </c>
      <c r="B46" s="44" t="str">
        <f>ReactionList!A36</f>
        <v>RHEB_[switch1DSYDPTIEN]_ppi_mTOR_[FATfα2fα3]</v>
      </c>
      <c r="C46" s="55" t="s">
        <v>87</v>
      </c>
      <c r="D46" s="42" t="s">
        <v>107</v>
      </c>
      <c r="E46" s="37"/>
      <c r="F46" s="37"/>
      <c r="G46" s="33"/>
    </row>
    <row r="47" spans="1:7">
      <c r="A47" s="12">
        <v>26</v>
      </c>
      <c r="B47" s="44" t="s">
        <v>108</v>
      </c>
      <c r="C47" s="55" t="s">
        <v>87</v>
      </c>
      <c r="D47" s="42" t="s">
        <v>109</v>
      </c>
      <c r="E47" s="37"/>
      <c r="F47" s="37"/>
      <c r="G47" s="33"/>
    </row>
    <row r="48" spans="1:7">
      <c r="A48" s="12">
        <v>27</v>
      </c>
      <c r="B48" s="44" t="str">
        <f>ReactionList!A30</f>
        <v>TSC1_[Cterminus]_ppi+_TSC2_[Nterminus]</v>
      </c>
      <c r="C48" s="55" t="s">
        <v>110</v>
      </c>
      <c r="D48" s="42" t="s">
        <v>111</v>
      </c>
      <c r="E48" s="37" t="s">
        <v>112</v>
      </c>
      <c r="F48" s="37"/>
      <c r="G48" s="33" t="s">
        <v>113</v>
      </c>
    </row>
    <row r="49" spans="1:7">
      <c r="A49" s="12">
        <v>28</v>
      </c>
      <c r="B49" s="44" t="str">
        <f>ReactionList!A31</f>
        <v>TSC1_[Cterminus]_ppi-_TSC2_[Nterminus]</v>
      </c>
      <c r="C49" s="55" t="s">
        <v>87</v>
      </c>
      <c r="D49" s="42" t="s">
        <v>111</v>
      </c>
      <c r="E49" s="37"/>
      <c r="F49" s="37"/>
      <c r="G49" s="33"/>
    </row>
    <row r="50" spans="1:7">
      <c r="A50" s="12">
        <v>29</v>
      </c>
      <c r="B50" s="44" t="str">
        <f>ReactionList!A32</f>
        <v>GTP_gef_RHEB_[(G)]</v>
      </c>
      <c r="C50" s="55" t="s">
        <v>87</v>
      </c>
      <c r="D50" s="42" t="s">
        <v>111</v>
      </c>
      <c r="E50" s="37"/>
      <c r="F50" s="37"/>
      <c r="G50" s="33"/>
    </row>
    <row r="51" spans="1:7">
      <c r="A51" s="12">
        <v>30</v>
      </c>
      <c r="B51" s="44" t="s">
        <v>114</v>
      </c>
      <c r="C51" s="55" t="s">
        <v>101</v>
      </c>
      <c r="D51" s="42" t="s">
        <v>115</v>
      </c>
      <c r="E51" s="37"/>
      <c r="F51" s="37"/>
      <c r="G51" s="33"/>
    </row>
    <row r="52" spans="1:7">
      <c r="A52" s="12">
        <v>31</v>
      </c>
      <c r="B52" s="44" t="s">
        <v>114</v>
      </c>
      <c r="C52" s="55" t="s">
        <v>101</v>
      </c>
      <c r="D52" s="42" t="s">
        <v>116</v>
      </c>
      <c r="E52" s="37"/>
      <c r="F52" s="37"/>
      <c r="G52" s="33"/>
    </row>
    <row r="53" spans="1:7">
      <c r="A53" s="12">
        <v>32</v>
      </c>
      <c r="B53" s="44" t="s">
        <v>114</v>
      </c>
      <c r="C53" s="55" t="s">
        <v>101</v>
      </c>
      <c r="D53" s="42" t="s">
        <v>117</v>
      </c>
      <c r="E53" s="37"/>
      <c r="F53" s="37"/>
      <c r="G53" s="33"/>
    </row>
    <row r="54" spans="1:7">
      <c r="A54" s="12">
        <v>33</v>
      </c>
      <c r="B54" s="44" t="s">
        <v>114</v>
      </c>
      <c r="C54" s="55" t="s">
        <v>101</v>
      </c>
      <c r="D54" s="42" t="s">
        <v>118</v>
      </c>
      <c r="E54" s="37"/>
      <c r="F54" s="37"/>
      <c r="G54" s="33"/>
    </row>
    <row r="55" spans="1:7">
      <c r="A55" s="12">
        <v>34</v>
      </c>
      <c r="B55" s="38" t="str">
        <f>ReactionList!A37</f>
        <v>mTOR_ppi+_Raptor</v>
      </c>
      <c r="C55" s="38" t="s">
        <v>87</v>
      </c>
      <c r="D55" s="32" t="s">
        <v>119</v>
      </c>
      <c r="E55" s="37" t="s">
        <v>120</v>
      </c>
      <c r="F55" s="37"/>
      <c r="G55" s="33" t="s">
        <v>121</v>
      </c>
    </row>
    <row r="56" spans="1:7">
      <c r="A56" s="12">
        <v>35</v>
      </c>
      <c r="B56" s="38" t="str">
        <f>ReactionList!A37</f>
        <v>mTOR_ppi+_Raptor</v>
      </c>
      <c r="C56" s="38" t="s">
        <v>87</v>
      </c>
      <c r="D56" s="32" t="s">
        <v>122</v>
      </c>
      <c r="E56" s="37" t="s">
        <v>120</v>
      </c>
      <c r="F56" s="37"/>
      <c r="G56" s="33"/>
    </row>
    <row r="57" spans="1:7">
      <c r="A57" s="12">
        <v>39</v>
      </c>
      <c r="B57" s="57" t="str">
        <f>ReactionList!A40</f>
        <v>mTORC1_p+_EIF4EBP1_[(Thr37)]</v>
      </c>
      <c r="C57" s="57" t="s">
        <v>87</v>
      </c>
      <c r="D57" s="32" t="s">
        <v>123</v>
      </c>
      <c r="E57" s="37"/>
      <c r="F57" s="37"/>
      <c r="G57" s="33"/>
    </row>
    <row r="58" spans="1:7">
      <c r="A58" s="12">
        <v>40</v>
      </c>
      <c r="B58" s="57" t="str">
        <f>ReactionList!A41</f>
        <v>mTORC1_p+_EIF4EBP1_[(Thr46)]</v>
      </c>
      <c r="C58" s="57" t="s">
        <v>87</v>
      </c>
      <c r="D58" s="32" t="s">
        <v>123</v>
      </c>
      <c r="E58" s="37"/>
      <c r="F58" s="37"/>
      <c r="G58" s="33"/>
    </row>
    <row r="59" spans="1:7">
      <c r="A59" s="12"/>
      <c r="B59" s="57" t="str">
        <f>ReactionList!A42</f>
        <v>mTORC1_p+_EIF4EBP1_[(Ser65)]</v>
      </c>
      <c r="C59" s="57" t="s">
        <v>87</v>
      </c>
      <c r="D59" s="32" t="s">
        <v>123</v>
      </c>
      <c r="E59" s="37"/>
      <c r="F59" s="37"/>
      <c r="G59" s="33"/>
    </row>
    <row r="60" spans="1:7">
      <c r="A60" s="12"/>
      <c r="B60" s="57" t="str">
        <f>ReactionList!A43</f>
        <v>mTORC1_p+_EIF4EBP1_[(Thr70)]</v>
      </c>
      <c r="C60" s="57" t="s">
        <v>87</v>
      </c>
      <c r="D60" s="32" t="s">
        <v>123</v>
      </c>
      <c r="E60" s="37"/>
      <c r="F60" s="37"/>
      <c r="G60" s="33"/>
    </row>
    <row r="61" spans="1:7">
      <c r="A61" s="12"/>
      <c r="B61" s="32" t="s">
        <v>123</v>
      </c>
      <c r="C61" s="57" t="s">
        <v>101</v>
      </c>
      <c r="D61" s="32" t="s">
        <v>124</v>
      </c>
      <c r="E61" s="37"/>
      <c r="F61" s="37"/>
      <c r="G61" s="33"/>
    </row>
    <row r="62" spans="1:7">
      <c r="A62" s="12"/>
      <c r="B62" s="32" t="s">
        <v>123</v>
      </c>
      <c r="C62" s="57" t="s">
        <v>101</v>
      </c>
      <c r="D62" s="46" t="s">
        <v>125</v>
      </c>
      <c r="E62" s="37"/>
      <c r="F62" s="37"/>
      <c r="G62" s="33"/>
    </row>
    <row r="63" spans="1:7">
      <c r="A63" s="12"/>
      <c r="B63" s="32" t="s">
        <v>123</v>
      </c>
      <c r="C63" s="57" t="s">
        <v>101</v>
      </c>
      <c r="D63" s="46" t="s">
        <v>126</v>
      </c>
      <c r="E63" s="37"/>
      <c r="F63" s="37"/>
      <c r="G63" s="33"/>
    </row>
    <row r="64" spans="1:7">
      <c r="A64" s="12"/>
      <c r="B64" s="32" t="s">
        <v>123</v>
      </c>
      <c r="C64" s="57" t="s">
        <v>101</v>
      </c>
      <c r="D64" s="43" t="s">
        <v>127</v>
      </c>
      <c r="E64" s="37"/>
      <c r="F64" s="37"/>
      <c r="G64" s="33"/>
    </row>
    <row r="65" spans="1:8">
      <c r="A65" s="12">
        <v>41</v>
      </c>
      <c r="B65" s="35" t="str">
        <f>ReactionList!A43</f>
        <v>mTORC1_p+_EIF4EBP1_[(Thr70)]</v>
      </c>
      <c r="C65" s="35" t="s">
        <v>87</v>
      </c>
      <c r="D65" s="40" t="s">
        <v>128</v>
      </c>
      <c r="E65" s="34" t="s">
        <v>129</v>
      </c>
      <c r="F65" s="51"/>
      <c r="G65" s="36"/>
      <c r="H65" s="1" t="str">
        <f>""</f>
        <v/>
      </c>
    </row>
    <row r="66" spans="1:8">
      <c r="A66" s="12">
        <v>42</v>
      </c>
      <c r="B66" s="35" t="str">
        <f>ReactionList!A43</f>
        <v>mTORC1_p+_EIF4EBP1_[(Thr70)]</v>
      </c>
      <c r="C66" s="35" t="s">
        <v>87</v>
      </c>
      <c r="D66" s="40" t="s">
        <v>130</v>
      </c>
      <c r="E66" s="34" t="s">
        <v>129</v>
      </c>
      <c r="F66" s="51"/>
      <c r="G66" s="36"/>
    </row>
    <row r="67" spans="1:8">
      <c r="A67" s="12">
        <v>43</v>
      </c>
      <c r="B67" s="35" t="str">
        <f>ReactionList!A42</f>
        <v>mTORC1_p+_EIF4EBP1_[(Ser65)]</v>
      </c>
      <c r="C67" s="35" t="s">
        <v>87</v>
      </c>
      <c r="D67" s="40" t="s">
        <v>128</v>
      </c>
      <c r="E67" s="34" t="s">
        <v>129</v>
      </c>
      <c r="F67" s="51"/>
      <c r="G67" s="36"/>
    </row>
    <row r="68" spans="1:8">
      <c r="A68" s="12">
        <v>44</v>
      </c>
      <c r="B68" s="35" t="str">
        <f>ReactionList!A42</f>
        <v>mTORC1_p+_EIF4EBP1_[(Ser65)]</v>
      </c>
      <c r="C68" s="35" t="s">
        <v>87</v>
      </c>
      <c r="D68" s="40" t="s">
        <v>130</v>
      </c>
      <c r="E68" s="34" t="s">
        <v>129</v>
      </c>
      <c r="F68" s="51"/>
      <c r="G68" s="36"/>
    </row>
    <row r="69" spans="1:8">
      <c r="A69" s="12">
        <v>45</v>
      </c>
      <c r="B69" s="35" t="str">
        <f>ReactionList!A42</f>
        <v>mTORC1_p+_EIF4EBP1_[(Ser65)]</v>
      </c>
      <c r="C69" s="35" t="s">
        <v>87</v>
      </c>
      <c r="D69" s="40" t="s">
        <v>131</v>
      </c>
      <c r="E69" s="34" t="s">
        <v>129</v>
      </c>
      <c r="F69" s="51"/>
      <c r="G69" s="36"/>
    </row>
    <row r="70" spans="1:8">
      <c r="A70" s="12">
        <v>46</v>
      </c>
      <c r="B70" s="35" t="str">
        <f>ReactionList!A40</f>
        <v>mTORC1_p+_EIF4EBP1_[(Thr37)]</v>
      </c>
      <c r="C70" s="35" t="s">
        <v>87</v>
      </c>
      <c r="D70" s="40" t="s">
        <v>132</v>
      </c>
      <c r="E70" s="34"/>
      <c r="F70" s="51"/>
      <c r="G70" s="36"/>
    </row>
    <row r="71" spans="1:8">
      <c r="A71" s="12">
        <v>47</v>
      </c>
      <c r="B71" s="35" t="str">
        <f>ReactionList!A41</f>
        <v>mTORC1_p+_EIF4EBP1_[(Thr46)]</v>
      </c>
      <c r="C71" s="35" t="s">
        <v>87</v>
      </c>
      <c r="D71" s="40" t="s">
        <v>132</v>
      </c>
      <c r="E71" s="34"/>
      <c r="F71" s="51"/>
      <c r="G71" s="36"/>
    </row>
    <row r="72" spans="1:8">
      <c r="A72" s="12">
        <v>48</v>
      </c>
      <c r="B72" s="35" t="str">
        <f>ReactionList!A43</f>
        <v>mTORC1_p+_EIF4EBP1_[(Thr70)]</v>
      </c>
      <c r="C72" s="35" t="s">
        <v>87</v>
      </c>
      <c r="D72" s="40" t="s">
        <v>132</v>
      </c>
      <c r="E72" s="34"/>
      <c r="F72" s="51"/>
      <c r="G72" s="36"/>
    </row>
    <row r="73" spans="1:8">
      <c r="A73" s="12">
        <v>49</v>
      </c>
      <c r="B73" s="35" t="str">
        <f>ReactionList!A42</f>
        <v>mTORC1_p+_EIF4EBP1_[(Ser65)]</v>
      </c>
      <c r="C73" s="35" t="s">
        <v>87</v>
      </c>
      <c r="D73" s="40" t="s">
        <v>132</v>
      </c>
      <c r="E73" s="34"/>
      <c r="F73" s="51"/>
      <c r="G73" s="36"/>
    </row>
    <row r="74" spans="1:8">
      <c r="A74" s="12"/>
      <c r="B74" s="61" t="str">
        <f>ReactionList!A44</f>
        <v>PPM1G_p-_EIF4EBP1_[(Thr37)]</v>
      </c>
      <c r="C74" s="61" t="s">
        <v>110</v>
      </c>
      <c r="D74" s="62" t="s">
        <v>242</v>
      </c>
      <c r="E74" s="13" t="s">
        <v>244</v>
      </c>
      <c r="F74" s="51"/>
      <c r="G74" s="36"/>
    </row>
    <row r="75" spans="1:8">
      <c r="A75" s="12"/>
      <c r="B75" s="61" t="str">
        <f>ReactionList!A45</f>
        <v>PPM1G_p-_EIF4EBP1_[(Thr46)]</v>
      </c>
      <c r="C75" s="61" t="s">
        <v>110</v>
      </c>
      <c r="D75" s="62" t="s">
        <v>242</v>
      </c>
      <c r="E75" s="3" t="s">
        <v>244</v>
      </c>
      <c r="F75" s="51"/>
      <c r="G75" s="36"/>
    </row>
    <row r="76" spans="1:8">
      <c r="A76" s="12"/>
      <c r="B76" s="61" t="str">
        <f>ReactionList!A46</f>
        <v>PPM1G_p-_EIF4EBP1_[(Ser65)]</v>
      </c>
      <c r="C76" s="61" t="s">
        <v>110</v>
      </c>
      <c r="D76" s="62" t="s">
        <v>242</v>
      </c>
      <c r="E76" s="3" t="s">
        <v>244</v>
      </c>
      <c r="F76" s="51"/>
      <c r="G76" s="36"/>
    </row>
    <row r="77" spans="1:8">
      <c r="A77" s="12"/>
      <c r="B77" s="61" t="str">
        <f>ReactionList!A47</f>
        <v>PPM1G_p-_EIF4EBP1_[(Thr70)]</v>
      </c>
      <c r="C77" s="61" t="s">
        <v>110</v>
      </c>
      <c r="D77" s="62" t="s">
        <v>242</v>
      </c>
      <c r="E77" s="3" t="s">
        <v>244</v>
      </c>
      <c r="F77" s="51"/>
      <c r="G77" s="36"/>
    </row>
    <row r="78" spans="1:8">
      <c r="A78" s="12">
        <v>54</v>
      </c>
      <c r="B78" s="30" t="str">
        <f>ReactionList!A39</f>
        <v>eIF4E_[A001]_ppi-_EIF4EBP1_[A001]</v>
      </c>
      <c r="C78" s="30" t="s">
        <v>87</v>
      </c>
      <c r="D78" s="47" t="s">
        <v>133</v>
      </c>
      <c r="E78" s="34"/>
      <c r="F78" s="51"/>
      <c r="G78" s="36"/>
    </row>
    <row r="79" spans="1:8">
      <c r="A79" s="12"/>
      <c r="B79" s="56" t="s">
        <v>134</v>
      </c>
      <c r="C79" s="56" t="s">
        <v>101</v>
      </c>
      <c r="D79" s="31" t="s">
        <v>135</v>
      </c>
      <c r="E79" s="34"/>
      <c r="F79" s="51"/>
      <c r="G79" s="36"/>
    </row>
    <row r="80" spans="1:8">
      <c r="A80" s="12"/>
      <c r="B80" s="48" t="s">
        <v>134</v>
      </c>
      <c r="C80" s="48" t="s">
        <v>101</v>
      </c>
      <c r="D80" s="29" t="s">
        <v>136</v>
      </c>
      <c r="E80" s="34"/>
      <c r="F80" s="51"/>
      <c r="G80" s="36"/>
    </row>
    <row r="81" spans="1:256">
      <c r="A81" s="12"/>
      <c r="B81" s="48" t="s">
        <v>134</v>
      </c>
      <c r="C81" s="48" t="s">
        <v>101</v>
      </c>
      <c r="D81" s="29" t="s">
        <v>137</v>
      </c>
      <c r="E81" s="34"/>
      <c r="F81" s="51"/>
      <c r="G81" s="36"/>
    </row>
    <row r="82" spans="1:256">
      <c r="A82" s="12"/>
      <c r="B82" s="48" t="s">
        <v>134</v>
      </c>
      <c r="C82" s="48" t="s">
        <v>101</v>
      </c>
      <c r="D82" s="29" t="s">
        <v>138</v>
      </c>
      <c r="E82" s="34"/>
      <c r="F82" s="51"/>
      <c r="G82" s="36"/>
    </row>
    <row r="83" spans="1:256">
      <c r="A83" s="12"/>
      <c r="B83" s="30" t="str">
        <f>ReactionList!A48</f>
        <v>eIF4E_[A001]_ppi_eIF4G_[A002]</v>
      </c>
      <c r="C83" s="30" t="s">
        <v>87</v>
      </c>
      <c r="D83" s="47" t="s">
        <v>133</v>
      </c>
      <c r="E83" s="34"/>
      <c r="F83" s="51"/>
      <c r="G83" s="36"/>
    </row>
    <row r="84" spans="1:256">
      <c r="A84" s="12">
        <v>55</v>
      </c>
      <c r="B84" s="56" t="s">
        <v>134</v>
      </c>
      <c r="C84" s="56" t="s">
        <v>101</v>
      </c>
      <c r="D84" s="31" t="s">
        <v>135</v>
      </c>
      <c r="E84" s="34"/>
      <c r="F84" s="51"/>
      <c r="G84" s="36"/>
    </row>
    <row r="85" spans="1:256">
      <c r="A85" s="12">
        <v>56</v>
      </c>
      <c r="B85" s="48" t="s">
        <v>134</v>
      </c>
      <c r="C85" s="48" t="s">
        <v>101</v>
      </c>
      <c r="D85" s="29" t="s">
        <v>136</v>
      </c>
      <c r="E85" s="34"/>
      <c r="F85" s="51"/>
      <c r="G85" s="36"/>
    </row>
    <row r="86" spans="1:256">
      <c r="A86" s="12">
        <v>57</v>
      </c>
      <c r="B86" s="48" t="s">
        <v>134</v>
      </c>
      <c r="C86" s="48" t="s">
        <v>101</v>
      </c>
      <c r="D86" s="29" t="s">
        <v>137</v>
      </c>
      <c r="E86" s="34"/>
      <c r="F86" s="51"/>
      <c r="G86" s="36"/>
    </row>
    <row r="87" spans="1:256">
      <c r="A87" s="12">
        <v>58</v>
      </c>
      <c r="B87" s="48" t="s">
        <v>134</v>
      </c>
      <c r="C87" s="48" t="s">
        <v>101</v>
      </c>
      <c r="D87" s="29" t="s">
        <v>138</v>
      </c>
    </row>
    <row r="88" spans="1:256">
      <c r="A88" s="12"/>
      <c r="B88" s="52" t="str">
        <f>ReactionList!A38</f>
        <v>eIF4E_[A001]_ppi+_EIF4EBP1_[A001]</v>
      </c>
      <c r="C88" s="49" t="s">
        <v>110</v>
      </c>
      <c r="D88" s="47" t="s">
        <v>133</v>
      </c>
    </row>
    <row r="89" spans="1:256">
      <c r="A89" s="12"/>
      <c r="B89" s="50" t="s">
        <v>134</v>
      </c>
      <c r="C89" s="49" t="s">
        <v>101</v>
      </c>
      <c r="D89" s="31" t="s">
        <v>135</v>
      </c>
    </row>
    <row r="90" spans="1:256">
      <c r="A90" s="12"/>
      <c r="B90" s="56" t="s">
        <v>134</v>
      </c>
      <c r="C90" s="48" t="s">
        <v>101</v>
      </c>
      <c r="D90" s="29" t="s">
        <v>136</v>
      </c>
    </row>
    <row r="91" spans="1:256">
      <c r="A91" s="12"/>
      <c r="B91" s="48" t="s">
        <v>134</v>
      </c>
      <c r="C91" s="48" t="s">
        <v>101</v>
      </c>
      <c r="D91" s="29" t="s">
        <v>137</v>
      </c>
    </row>
    <row r="92" spans="1:256">
      <c r="A92" s="12"/>
      <c r="B92" s="48" t="s">
        <v>134</v>
      </c>
      <c r="C92" s="48" t="s">
        <v>101</v>
      </c>
      <c r="D92" s="29" t="s">
        <v>138</v>
      </c>
    </row>
    <row r="93" spans="1:256">
      <c r="A93" s="12"/>
      <c r="B93" s="48" t="str">
        <f>ReactionList!A38</f>
        <v>eIF4E_[A001]_ppi+_EIF4EBP1_[A001]</v>
      </c>
      <c r="C93" s="45" t="s">
        <v>87</v>
      </c>
      <c r="D93" s="29" t="s">
        <v>139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  <c r="HW93" s="6"/>
      <c r="HX93" s="6"/>
      <c r="HY93" s="6"/>
      <c r="HZ93" s="6"/>
      <c r="IA93" s="6"/>
      <c r="IB93" s="6"/>
      <c r="IC93" s="6"/>
      <c r="ID93" s="6"/>
      <c r="IE93" s="6"/>
      <c r="IF93" s="6"/>
      <c r="IG93" s="6"/>
      <c r="IH93" s="6"/>
      <c r="II93" s="6"/>
      <c r="IJ93" s="6"/>
      <c r="IK93" s="6"/>
      <c r="IL93" s="6"/>
      <c r="IM93" s="6"/>
      <c r="IN93" s="6"/>
      <c r="IO93" s="6"/>
      <c r="IP93" s="6"/>
      <c r="IQ93" s="6"/>
      <c r="IR93" s="6"/>
      <c r="IS93" s="6"/>
      <c r="IT93" s="6"/>
      <c r="IU93" s="6"/>
      <c r="IV93" s="6"/>
    </row>
    <row r="94" spans="1:256">
      <c r="A94" s="12"/>
      <c r="B94" s="48" t="str">
        <f>ReactionList!A38</f>
        <v>eIF4E_[A001]_ppi+_EIF4EBP1_[A001]</v>
      </c>
      <c r="C94" s="45" t="s">
        <v>87</v>
      </c>
      <c r="D94" s="29" t="s">
        <v>140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  <c r="HW94" s="6"/>
      <c r="HX94" s="6"/>
      <c r="HY94" s="6"/>
      <c r="HZ94" s="6"/>
      <c r="IA94" s="6"/>
      <c r="IB94" s="6"/>
      <c r="IC94" s="6"/>
      <c r="ID94" s="6"/>
      <c r="IE94" s="6"/>
      <c r="IF94" s="6"/>
      <c r="IG94" s="6"/>
      <c r="IH94" s="6"/>
      <c r="II94" s="6"/>
      <c r="IJ94" s="6"/>
      <c r="IK94" s="6"/>
      <c r="IL94" s="6"/>
      <c r="IM94" s="6"/>
      <c r="IN94" s="6"/>
      <c r="IO94" s="6"/>
      <c r="IP94" s="6"/>
      <c r="IQ94" s="6"/>
      <c r="IR94" s="6"/>
      <c r="IS94" s="6"/>
      <c r="IT94" s="6"/>
      <c r="IU94" s="6"/>
      <c r="IV94" s="6"/>
    </row>
    <row r="95" spans="1:256">
      <c r="A95" s="12"/>
      <c r="B95" s="48" t="str">
        <f>ReactionList!A48</f>
        <v>eIF4E_[A001]_ppi_eIF4G_[A002]</v>
      </c>
      <c r="C95" s="54" t="s">
        <v>87</v>
      </c>
      <c r="D95" s="29" t="s">
        <v>139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  <c r="HR95" s="6"/>
      <c r="HS95" s="6"/>
      <c r="HT95" s="6"/>
      <c r="HU95" s="6"/>
      <c r="HV95" s="6"/>
      <c r="HW95" s="6"/>
      <c r="HX95" s="6"/>
      <c r="HY95" s="6"/>
      <c r="HZ95" s="6"/>
      <c r="IA95" s="6"/>
      <c r="IB95" s="6"/>
      <c r="IC95" s="6"/>
      <c r="ID95" s="6"/>
      <c r="IE95" s="6"/>
      <c r="IF95" s="6"/>
      <c r="IG95" s="6"/>
      <c r="IH95" s="6"/>
      <c r="II95" s="6"/>
      <c r="IJ95" s="6"/>
      <c r="IK95" s="6"/>
      <c r="IL95" s="6"/>
      <c r="IM95" s="6"/>
      <c r="IN95" s="6"/>
      <c r="IO95" s="6"/>
      <c r="IP95" s="6"/>
      <c r="IQ95" s="6"/>
      <c r="IR95" s="6"/>
      <c r="IS95" s="6"/>
      <c r="IT95" s="6"/>
      <c r="IU95" s="6"/>
      <c r="IV95" s="6"/>
    </row>
    <row r="96" spans="1:256">
      <c r="A96" s="12"/>
      <c r="B96" s="48" t="str">
        <f>ReactionList!A48</f>
        <v>eIF4E_[A001]_ppi_eIF4G_[A002]</v>
      </c>
      <c r="C96" s="45" t="s">
        <v>87</v>
      </c>
      <c r="D96" s="29" t="s">
        <v>141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  <c r="HW96" s="6"/>
      <c r="HX96" s="6"/>
      <c r="HY96" s="6"/>
      <c r="HZ96" s="6"/>
      <c r="IA96" s="6"/>
      <c r="IB96" s="6"/>
      <c r="IC96" s="6"/>
      <c r="ID96" s="6"/>
      <c r="IE96" s="6"/>
      <c r="IF96" s="6"/>
      <c r="IG96" s="6"/>
      <c r="IH96" s="6"/>
      <c r="II96" s="6"/>
      <c r="IJ96" s="6"/>
      <c r="IK96" s="6"/>
      <c r="IL96" s="6"/>
      <c r="IM96" s="6"/>
      <c r="IN96" s="6"/>
      <c r="IO96" s="6"/>
      <c r="IP96" s="6"/>
      <c r="IQ96" s="6"/>
      <c r="IR96" s="6"/>
      <c r="IS96" s="6"/>
      <c r="IT96" s="6"/>
      <c r="IU96" s="6"/>
      <c r="IV96" s="6"/>
    </row>
    <row r="97" spans="1:4">
      <c r="A97" s="12"/>
      <c r="B97" s="48" t="str">
        <f>ReactionList!A48</f>
        <v>eIF4E_[A001]_ppi_eIF4G_[A002]</v>
      </c>
      <c r="C97" s="48" t="s">
        <v>110</v>
      </c>
      <c r="D97" s="29" t="s">
        <v>142</v>
      </c>
    </row>
    <row r="98" spans="1:4">
      <c r="A98" s="12"/>
      <c r="B98" s="39" t="s">
        <v>143</v>
      </c>
      <c r="C98" s="30" t="s">
        <v>87</v>
      </c>
      <c r="D98" s="47" t="s">
        <v>144</v>
      </c>
    </row>
    <row r="99" spans="1:4">
      <c r="A99" s="12"/>
    </row>
    <row r="100" spans="1:4">
      <c r="A100" s="12"/>
    </row>
    <row r="101" spans="1:4">
      <c r="A101" s="12"/>
    </row>
    <row r="102" spans="1:4">
      <c r="A102" s="12"/>
    </row>
    <row r="103" spans="1:4">
      <c r="A103" s="12"/>
    </row>
    <row r="104" spans="1:4">
      <c r="A104" s="12"/>
    </row>
    <row r="105" spans="1:4">
      <c r="A105" s="12"/>
    </row>
    <row r="106" spans="1:4">
      <c r="A106" s="12"/>
    </row>
    <row r="107" spans="1:4">
      <c r="A107" s="12"/>
    </row>
    <row r="108" spans="1:4">
      <c r="A108" s="12"/>
    </row>
    <row r="109" spans="1:4">
      <c r="A109" s="12"/>
    </row>
    <row r="110" spans="1:4">
      <c r="A110" s="12"/>
    </row>
    <row r="111" spans="1:4">
      <c r="A111" s="12"/>
    </row>
    <row r="112" spans="1:4">
      <c r="A112" s="12"/>
    </row>
    <row r="113" spans="1:1">
      <c r="A113" s="12"/>
    </row>
    <row r="114" spans="1:1">
      <c r="A114" s="12"/>
    </row>
    <row r="115" spans="1:1">
      <c r="A115" s="12"/>
    </row>
    <row r="116" spans="1:1">
      <c r="A116" s="12"/>
    </row>
    <row r="117" spans="1:1">
      <c r="A117" s="12"/>
    </row>
    <row r="118" spans="1:1">
      <c r="A118" s="12"/>
    </row>
    <row r="119" spans="1:1">
      <c r="A119" s="12"/>
    </row>
    <row r="120" spans="1:1">
      <c r="A120" s="12"/>
    </row>
    <row r="121" spans="1:1">
      <c r="A121" s="12"/>
    </row>
    <row r="122" spans="1:1">
      <c r="A122" s="12"/>
    </row>
    <row r="123" spans="1:1">
      <c r="A123" s="12"/>
    </row>
    <row r="124" spans="1:1">
      <c r="A124" s="12"/>
    </row>
    <row r="125" spans="1:1">
      <c r="A125" s="12"/>
    </row>
    <row r="126" spans="1:1">
      <c r="A126" s="12"/>
    </row>
    <row r="127" spans="1:1">
      <c r="A127" s="12"/>
    </row>
    <row r="128" spans="1:1">
      <c r="A128" s="12"/>
    </row>
    <row r="129" spans="1:1">
      <c r="A129" s="12"/>
    </row>
    <row r="130" spans="1:1">
      <c r="A130" s="12"/>
    </row>
    <row r="131" spans="1:1">
      <c r="A131" s="12"/>
    </row>
    <row r="132" spans="1:1">
      <c r="A132" s="12"/>
    </row>
    <row r="133" spans="1:1">
      <c r="A133" s="12"/>
    </row>
    <row r="134" spans="1:1">
      <c r="A134" s="12"/>
    </row>
    <row r="135" spans="1:1">
      <c r="A135" s="12"/>
    </row>
    <row r="136" spans="1:1">
      <c r="A136" s="12"/>
    </row>
    <row r="137" spans="1:1">
      <c r="A137" s="12"/>
    </row>
    <row r="138" spans="1:1">
      <c r="A138" s="12"/>
    </row>
    <row r="139" spans="1:1">
      <c r="A139" s="12"/>
    </row>
    <row r="140" spans="1:1">
      <c r="A140" s="12"/>
    </row>
    <row r="141" spans="1:1">
      <c r="A141" s="12"/>
    </row>
    <row r="142" spans="1:1">
      <c r="A142" s="12"/>
    </row>
    <row r="143" spans="1:1">
      <c r="A143" s="12"/>
    </row>
    <row r="144" spans="1:1">
      <c r="A144" s="12"/>
    </row>
    <row r="145" spans="1:1">
      <c r="A145" s="12"/>
    </row>
    <row r="146" spans="1:1">
      <c r="A146" s="12"/>
    </row>
    <row r="147" spans="1:1">
      <c r="A147" s="12"/>
    </row>
    <row r="148" spans="1:1">
      <c r="A148" s="12"/>
    </row>
    <row r="149" spans="1:1">
      <c r="A149" s="12"/>
    </row>
    <row r="150" spans="1:1">
      <c r="A150" s="12"/>
    </row>
    <row r="151" spans="1:1">
      <c r="A151" s="12"/>
    </row>
    <row r="152" spans="1:1">
      <c r="A152" s="12"/>
    </row>
    <row r="153" spans="1:1">
      <c r="A153" s="12"/>
    </row>
    <row r="154" spans="1:1">
      <c r="A154" s="12"/>
    </row>
    <row r="155" spans="1:1">
      <c r="A155" s="12"/>
    </row>
    <row r="156" spans="1:1">
      <c r="A156" s="12"/>
    </row>
    <row r="157" spans="1:1">
      <c r="A157" s="12"/>
    </row>
    <row r="158" spans="1:1">
      <c r="A158" s="12"/>
    </row>
    <row r="159" spans="1:1">
      <c r="A159" s="12"/>
    </row>
    <row r="160" spans="1:1">
      <c r="A160" s="12"/>
    </row>
    <row r="161" spans="1:1">
      <c r="A161" s="12"/>
    </row>
    <row r="162" spans="1:1">
      <c r="A162" s="12"/>
    </row>
    <row r="163" spans="1:1">
      <c r="A163" s="12"/>
    </row>
    <row r="164" spans="1:1">
      <c r="A164" s="12"/>
    </row>
  </sheetData>
  <sheetProtection selectLockedCells="1" selectUnlockedCells="1"/>
  <conditionalFormatting sqref="D64 B46:B54">
    <cfRule type="expression" dxfId="3" priority="3" stopIfTrue="1">
      <formula>NOT(ISERROR(SEARCH("Error",B46)))</formula>
    </cfRule>
  </conditionalFormatting>
  <conditionalFormatting sqref="H64867:H64877 E87:H98 C87:C98 C82 B99:H164 A165:H64866 H42:H86 H2:H39">
    <cfRule type="expression" dxfId="2" priority="4" stopIfTrue="1">
      <formula>ISERROR(A2)</formula>
    </cfRule>
  </conditionalFormatting>
  <conditionalFormatting sqref="H40:H41">
    <cfRule type="expression" dxfId="1" priority="2" stopIfTrue="1">
      <formula>ISERROR(H40)</formula>
    </cfRule>
  </conditionalFormatting>
  <conditionalFormatting sqref="E74">
    <cfRule type="expression" dxfId="0" priority="1" stopIfTrue="1">
      <formula>NOT(ISERROR(SEARCH("Error",E74)))</formula>
    </cfRule>
  </conditionalFormatting>
  <pageMargins left="0.75" right="0.75" top="1" bottom="1" header="0.51180555555555551" footer="0.51180555555555551"/>
  <pageSetup paperSize="9" scale="22" firstPageNumber="0" orientation="landscape"/>
  <headerFooter alignWithMargins="0">
    <oddFooter xml:space="preserve">&amp;CPage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"/>
  <sheetViews>
    <sheetView zoomScale="85" zoomScaleSheetLayoutView="1" workbookViewId="0">
      <selection activeCell="A11" sqref="A11:IV11"/>
    </sheetView>
  </sheetViews>
  <sheetFormatPr baseColWidth="10" defaultColWidth="11.5" defaultRowHeight="15"/>
  <cols>
    <col min="1" max="1" width="74.5" style="1" bestFit="1" customWidth="1"/>
    <col min="2" max="2" width="16.5" style="1" bestFit="1" customWidth="1"/>
    <col min="3" max="3" width="17.5" style="1" bestFit="1" customWidth="1"/>
    <col min="4" max="4" width="10.5" style="1" bestFit="1" customWidth="1"/>
    <col min="5" max="5" width="12.5" style="1" bestFit="1" customWidth="1"/>
    <col min="6" max="6" width="10.5" style="1" bestFit="1" customWidth="1"/>
    <col min="7" max="7" width="12.33203125" style="1" bestFit="1" customWidth="1"/>
    <col min="8" max="8" width="62.33203125" style="1" bestFit="1" customWidth="1"/>
    <col min="9" max="9" width="11.5" style="1" bestFit="1"/>
    <col min="10" max="16384" width="11.5" style="1"/>
  </cols>
  <sheetData>
    <row r="1" spans="1:8">
      <c r="A1" s="1" t="s">
        <v>145</v>
      </c>
    </row>
    <row r="2" spans="1:8">
      <c r="A2" s="1" t="s">
        <v>1</v>
      </c>
      <c r="B2" s="1" t="s">
        <v>146</v>
      </c>
      <c r="C2" s="1" t="s">
        <v>147</v>
      </c>
      <c r="D2" s="1" t="s">
        <v>148</v>
      </c>
      <c r="E2" s="1" t="s">
        <v>149</v>
      </c>
      <c r="F2" s="1" t="s">
        <v>150</v>
      </c>
      <c r="G2" s="1" t="s">
        <v>151</v>
      </c>
      <c r="H2" s="1" t="s">
        <v>152</v>
      </c>
    </row>
    <row r="3" spans="1:8">
      <c r="A3" s="1" t="s">
        <v>153</v>
      </c>
      <c r="B3" s="1" t="s">
        <v>16</v>
      </c>
      <c r="C3" s="1" t="s">
        <v>154</v>
      </c>
      <c r="D3" s="1" t="s">
        <v>155</v>
      </c>
      <c r="E3" s="1" t="s">
        <v>156</v>
      </c>
      <c r="F3" s="1" t="s">
        <v>155</v>
      </c>
      <c r="G3" s="1" t="s">
        <v>157</v>
      </c>
      <c r="H3" s="1" t="s">
        <v>158</v>
      </c>
    </row>
    <row r="4" spans="1:8">
      <c r="A4" s="1" t="s">
        <v>159</v>
      </c>
      <c r="B4" s="1" t="s">
        <v>18</v>
      </c>
      <c r="C4" s="1" t="s">
        <v>154</v>
      </c>
      <c r="D4" s="1" t="s">
        <v>155</v>
      </c>
      <c r="E4" s="1" t="s">
        <v>156</v>
      </c>
      <c r="F4" s="1" t="s">
        <v>155</v>
      </c>
      <c r="G4" s="1" t="s">
        <v>157</v>
      </c>
      <c r="H4" s="1" t="s">
        <v>160</v>
      </c>
    </row>
    <row r="5" spans="1:8">
      <c r="A5" s="1" t="s">
        <v>161</v>
      </c>
      <c r="B5" s="1" t="s">
        <v>162</v>
      </c>
      <c r="C5" s="1" t="s">
        <v>154</v>
      </c>
      <c r="D5" s="1" t="s">
        <v>155</v>
      </c>
      <c r="E5" s="1" t="s">
        <v>156</v>
      </c>
      <c r="F5" s="1" t="s">
        <v>155</v>
      </c>
      <c r="G5" s="1" t="s">
        <v>157</v>
      </c>
      <c r="H5" s="1" t="s">
        <v>163</v>
      </c>
    </row>
    <row r="6" spans="1:8">
      <c r="A6" s="1" t="s">
        <v>164</v>
      </c>
      <c r="B6" s="1" t="s">
        <v>165</v>
      </c>
      <c r="C6" s="1" t="s">
        <v>154</v>
      </c>
      <c r="D6" s="1" t="s">
        <v>155</v>
      </c>
      <c r="E6" s="1" t="s">
        <v>157</v>
      </c>
      <c r="F6" s="1" t="s">
        <v>155</v>
      </c>
      <c r="G6" s="1" t="s">
        <v>157</v>
      </c>
      <c r="H6" s="1" t="s">
        <v>166</v>
      </c>
    </row>
    <row r="7" spans="1:8">
      <c r="A7" s="1" t="s">
        <v>167</v>
      </c>
      <c r="B7" s="1" t="s">
        <v>53</v>
      </c>
      <c r="C7" s="1" t="s">
        <v>154</v>
      </c>
      <c r="D7" s="1" t="s">
        <v>155</v>
      </c>
      <c r="E7" s="1" t="s">
        <v>156</v>
      </c>
      <c r="F7" s="1" t="s">
        <v>155</v>
      </c>
      <c r="G7" s="1" t="s">
        <v>157</v>
      </c>
      <c r="H7" s="1" t="s">
        <v>168</v>
      </c>
    </row>
    <row r="8" spans="1:8">
      <c r="A8" s="1" t="s">
        <v>169</v>
      </c>
      <c r="B8" s="1" t="s">
        <v>57</v>
      </c>
      <c r="C8" s="1" t="s">
        <v>154</v>
      </c>
      <c r="D8" s="1" t="s">
        <v>155</v>
      </c>
      <c r="E8" s="1" t="s">
        <v>156</v>
      </c>
      <c r="F8" s="1" t="s">
        <v>155</v>
      </c>
      <c r="G8" s="1" t="s">
        <v>157</v>
      </c>
      <c r="H8" s="1" t="s">
        <v>170</v>
      </c>
    </row>
    <row r="9" spans="1:8">
      <c r="A9" s="1" t="s">
        <v>171</v>
      </c>
      <c r="B9" s="1" t="s">
        <v>172</v>
      </c>
      <c r="C9" s="1" t="s">
        <v>154</v>
      </c>
      <c r="D9" s="1" t="s">
        <v>155</v>
      </c>
      <c r="E9" s="1" t="s">
        <v>156</v>
      </c>
      <c r="F9" s="1" t="s">
        <v>155</v>
      </c>
      <c r="G9" s="1" t="s">
        <v>157</v>
      </c>
      <c r="H9" s="1" t="s">
        <v>173</v>
      </c>
    </row>
    <row r="10" spans="1:8">
      <c r="A10" s="1" t="s">
        <v>174</v>
      </c>
      <c r="B10" s="1" t="s">
        <v>175</v>
      </c>
      <c r="C10" s="1" t="s">
        <v>154</v>
      </c>
      <c r="D10" s="1" t="s">
        <v>155</v>
      </c>
      <c r="E10" s="1" t="s">
        <v>156</v>
      </c>
      <c r="F10" s="1" t="s">
        <v>155</v>
      </c>
      <c r="G10" s="1" t="s">
        <v>157</v>
      </c>
      <c r="H10" s="1" t="s">
        <v>176</v>
      </c>
    </row>
    <row r="11" spans="1:8">
      <c r="A11" s="1" t="s">
        <v>177</v>
      </c>
      <c r="B11" s="1" t="s">
        <v>13</v>
      </c>
      <c r="C11" s="1" t="s">
        <v>178</v>
      </c>
      <c r="D11" s="1" t="s">
        <v>155</v>
      </c>
      <c r="E11" s="1" t="s">
        <v>179</v>
      </c>
      <c r="F11" s="1" t="s">
        <v>155</v>
      </c>
      <c r="G11" s="1" t="s">
        <v>179</v>
      </c>
      <c r="H11" s="1" t="s">
        <v>180</v>
      </c>
    </row>
    <row r="12" spans="1:8">
      <c r="A12" s="1" t="s">
        <v>181</v>
      </c>
      <c r="B12" s="1" t="s">
        <v>182</v>
      </c>
      <c r="C12" s="1" t="s">
        <v>178</v>
      </c>
      <c r="D12" s="1" t="s">
        <v>155</v>
      </c>
      <c r="E12" s="1" t="s">
        <v>179</v>
      </c>
      <c r="F12" s="1" t="s">
        <v>155</v>
      </c>
      <c r="G12" s="1" t="s">
        <v>179</v>
      </c>
      <c r="H12" s="1" t="s">
        <v>183</v>
      </c>
    </row>
    <row r="13" spans="1:8">
      <c r="A13" s="1" t="s">
        <v>184</v>
      </c>
      <c r="B13" s="1" t="s">
        <v>28</v>
      </c>
      <c r="C13" s="1" t="s">
        <v>178</v>
      </c>
      <c r="D13" s="1" t="s">
        <v>185</v>
      </c>
      <c r="E13" s="1" t="s">
        <v>179</v>
      </c>
      <c r="F13" s="1" t="s">
        <v>185</v>
      </c>
      <c r="G13" s="1" t="s">
        <v>179</v>
      </c>
      <c r="H13" s="1" t="s">
        <v>180</v>
      </c>
    </row>
    <row r="14" spans="1:8">
      <c r="A14" s="1" t="s">
        <v>186</v>
      </c>
      <c r="B14" s="1" t="s">
        <v>187</v>
      </c>
      <c r="C14" s="1" t="s">
        <v>178</v>
      </c>
      <c r="D14" s="1" t="s">
        <v>155</v>
      </c>
      <c r="E14" s="1" t="s">
        <v>179</v>
      </c>
      <c r="F14" s="1" t="s">
        <v>188</v>
      </c>
      <c r="G14" s="1" t="s">
        <v>179</v>
      </c>
      <c r="H14" s="1" t="s">
        <v>180</v>
      </c>
    </row>
    <row r="15" spans="1:8">
      <c r="A15" s="1" t="s">
        <v>189</v>
      </c>
      <c r="B15" s="1" t="s">
        <v>190</v>
      </c>
      <c r="C15" s="1" t="s">
        <v>154</v>
      </c>
      <c r="D15" s="1" t="s">
        <v>155</v>
      </c>
      <c r="E15" s="1" t="s">
        <v>156</v>
      </c>
      <c r="F15" s="1" t="s">
        <v>188</v>
      </c>
      <c r="G15" s="1" t="s">
        <v>156</v>
      </c>
      <c r="H15" s="1" t="s">
        <v>191</v>
      </c>
    </row>
    <row r="16" spans="1:8">
      <c r="A16" s="1" t="s">
        <v>192</v>
      </c>
      <c r="B16" s="1" t="s">
        <v>193</v>
      </c>
      <c r="C16" s="1" t="s">
        <v>154</v>
      </c>
      <c r="D16" s="1" t="s">
        <v>155</v>
      </c>
      <c r="E16" s="1" t="s">
        <v>156</v>
      </c>
      <c r="F16" s="1" t="s">
        <v>194</v>
      </c>
      <c r="G16" s="1" t="s">
        <v>156</v>
      </c>
      <c r="H16" s="1" t="s">
        <v>195</v>
      </c>
    </row>
    <row r="17" spans="1:8">
      <c r="A17" s="1" t="s">
        <v>196</v>
      </c>
      <c r="B17" s="1" t="s">
        <v>197</v>
      </c>
      <c r="C17" s="1" t="s">
        <v>154</v>
      </c>
      <c r="D17" s="1" t="s">
        <v>155</v>
      </c>
      <c r="E17" s="1" t="s">
        <v>156</v>
      </c>
      <c r="F17" s="1" t="s">
        <v>185</v>
      </c>
      <c r="G17" s="1" t="s">
        <v>156</v>
      </c>
      <c r="H17" s="1" t="s">
        <v>198</v>
      </c>
    </row>
    <row r="18" spans="1:8">
      <c r="A18" s="1" t="s">
        <v>199</v>
      </c>
      <c r="B18" s="1" t="s">
        <v>200</v>
      </c>
      <c r="C18" s="1" t="s">
        <v>154</v>
      </c>
      <c r="D18" s="1" t="s">
        <v>155</v>
      </c>
      <c r="E18" s="1" t="s">
        <v>156</v>
      </c>
      <c r="F18" s="1" t="s">
        <v>185</v>
      </c>
      <c r="G18" s="1" t="s">
        <v>156</v>
      </c>
      <c r="H18" s="1" t="s">
        <v>201</v>
      </c>
    </row>
    <row r="19" spans="1:8">
      <c r="A19" s="58" t="s">
        <v>202</v>
      </c>
      <c r="B19" s="60" t="s">
        <v>203</v>
      </c>
      <c r="C19" s="60" t="s">
        <v>154</v>
      </c>
      <c r="D19" s="60" t="s">
        <v>155</v>
      </c>
      <c r="E19" s="60" t="s">
        <v>156</v>
      </c>
      <c r="F19" s="60" t="s">
        <v>155</v>
      </c>
      <c r="G19" s="60" t="s">
        <v>157</v>
      </c>
      <c r="H19" s="60" t="s">
        <v>204</v>
      </c>
    </row>
    <row r="20" spans="1:8">
      <c r="A20" s="58" t="s">
        <v>205</v>
      </c>
      <c r="B20" s="60" t="s">
        <v>206</v>
      </c>
      <c r="C20" s="60" t="s">
        <v>154</v>
      </c>
      <c r="D20" s="60" t="s">
        <v>155</v>
      </c>
      <c r="E20" s="60" t="s">
        <v>156</v>
      </c>
      <c r="F20" s="60" t="s">
        <v>155</v>
      </c>
      <c r="G20" s="60" t="s">
        <v>157</v>
      </c>
      <c r="H20" s="60" t="s">
        <v>207</v>
      </c>
    </row>
    <row r="21" spans="1:8">
      <c r="A21" s="1" t="s">
        <v>208</v>
      </c>
      <c r="B21" s="1" t="s">
        <v>209</v>
      </c>
      <c r="C21" s="1" t="s">
        <v>154</v>
      </c>
      <c r="D21" s="1" t="s">
        <v>155</v>
      </c>
      <c r="E21" s="1" t="s">
        <v>156</v>
      </c>
      <c r="F21" s="1" t="s">
        <v>155</v>
      </c>
      <c r="G21" s="1" t="s">
        <v>157</v>
      </c>
      <c r="H21" s="1" t="s">
        <v>210</v>
      </c>
    </row>
    <row r="22" spans="1:8">
      <c r="A22" s="1" t="s">
        <v>211</v>
      </c>
      <c r="B22" s="1" t="s">
        <v>212</v>
      </c>
      <c r="C22" s="1" t="s">
        <v>154</v>
      </c>
      <c r="D22" s="1" t="s">
        <v>155</v>
      </c>
      <c r="E22" s="1" t="s">
        <v>156</v>
      </c>
      <c r="F22" s="1" t="s">
        <v>155</v>
      </c>
      <c r="G22" s="1" t="s">
        <v>156</v>
      </c>
      <c r="H22" s="1" t="s">
        <v>213</v>
      </c>
    </row>
    <row r="23" spans="1:8">
      <c r="A23" s="1" t="s">
        <v>214</v>
      </c>
      <c r="B23" s="1" t="s">
        <v>215</v>
      </c>
      <c r="C23" s="1" t="s">
        <v>154</v>
      </c>
      <c r="D23" s="1" t="s">
        <v>155</v>
      </c>
      <c r="E23" s="1" t="s">
        <v>156</v>
      </c>
      <c r="F23" s="1" t="s">
        <v>155</v>
      </c>
      <c r="G23" s="1" t="s">
        <v>156</v>
      </c>
      <c r="H23" s="1" t="s">
        <v>216</v>
      </c>
    </row>
    <row r="24" spans="1:8">
      <c r="A24" s="59" t="s">
        <v>217</v>
      </c>
      <c r="B24" s="59" t="s">
        <v>218</v>
      </c>
      <c r="C24" s="59" t="s">
        <v>154</v>
      </c>
      <c r="D24" s="59" t="s">
        <v>155</v>
      </c>
      <c r="E24" s="59" t="s">
        <v>157</v>
      </c>
      <c r="F24" s="59" t="s">
        <v>155</v>
      </c>
      <c r="G24" s="59" t="s">
        <v>157</v>
      </c>
      <c r="H24" s="59" t="s">
        <v>219</v>
      </c>
    </row>
    <row r="25" spans="1:8">
      <c r="A25" s="59" t="s">
        <v>220</v>
      </c>
      <c r="B25" s="59" t="s">
        <v>221</v>
      </c>
      <c r="C25" s="59" t="s">
        <v>154</v>
      </c>
      <c r="D25" s="59" t="s">
        <v>155</v>
      </c>
      <c r="E25" s="59" t="s">
        <v>156</v>
      </c>
      <c r="F25" s="59" t="s">
        <v>155</v>
      </c>
      <c r="G25" s="59" t="s">
        <v>157</v>
      </c>
      <c r="H25" s="59" t="s">
        <v>222</v>
      </c>
    </row>
    <row r="26" spans="1:8">
      <c r="A26" s="59" t="s">
        <v>223</v>
      </c>
      <c r="B26" s="59" t="s">
        <v>224</v>
      </c>
      <c r="C26" s="59" t="s">
        <v>154</v>
      </c>
      <c r="D26" s="59" t="s">
        <v>155</v>
      </c>
      <c r="E26" s="59" t="s">
        <v>156</v>
      </c>
      <c r="F26" s="59" t="s">
        <v>155</v>
      </c>
      <c r="G26" s="59" t="s">
        <v>157</v>
      </c>
      <c r="H26" s="59" t="s">
        <v>225</v>
      </c>
    </row>
    <row r="27" spans="1:8">
      <c r="A27" s="1" t="s">
        <v>226</v>
      </c>
      <c r="B27" s="1" t="s">
        <v>227</v>
      </c>
      <c r="C27" s="1" t="s">
        <v>154</v>
      </c>
      <c r="D27" s="1" t="s">
        <v>155</v>
      </c>
      <c r="E27" s="1" t="s">
        <v>156</v>
      </c>
      <c r="F27" s="1" t="s">
        <v>155</v>
      </c>
      <c r="G27" s="1" t="s">
        <v>157</v>
      </c>
      <c r="H27" s="1" t="s">
        <v>228</v>
      </c>
    </row>
    <row r="28" spans="1:8">
      <c r="A28" s="1" t="s">
        <v>229</v>
      </c>
      <c r="B28" s="1" t="s">
        <v>230</v>
      </c>
      <c r="C28" s="1" t="s">
        <v>154</v>
      </c>
      <c r="D28" s="1" t="s">
        <v>155</v>
      </c>
      <c r="E28" s="1" t="s">
        <v>156</v>
      </c>
      <c r="F28" s="1" t="s">
        <v>155</v>
      </c>
      <c r="G28" s="1" t="s">
        <v>157</v>
      </c>
      <c r="H28" s="1" t="s">
        <v>231</v>
      </c>
    </row>
  </sheetData>
  <pageMargins left="0.7" right="0.7" top="0.75" bottom="0.75" header="0.3" footer="0.3"/>
  <pageSetup paperSize="9" orientation="portrait"/>
  <headerFooter alignWithMargins="0">
    <oddFooter xml:space="preserve">&amp;CPage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zoomScaleSheetLayoutView="1" workbookViewId="0">
      <selection activeCell="B6" sqref="B6"/>
    </sheetView>
  </sheetViews>
  <sheetFormatPr baseColWidth="10" defaultColWidth="11.5" defaultRowHeight="15"/>
  <cols>
    <col min="1" max="2" width="24.5" style="1" customWidth="1"/>
    <col min="3" max="3" width="11.5" style="1" bestFit="1"/>
    <col min="4" max="16384" width="11.5" style="1"/>
  </cols>
  <sheetData>
    <row r="1" spans="1:2">
      <c r="A1" s="1" t="s">
        <v>232</v>
      </c>
    </row>
    <row r="2" spans="1:2">
      <c r="A2" s="1" t="s">
        <v>233</v>
      </c>
      <c r="B2" s="1" t="s">
        <v>234</v>
      </c>
    </row>
    <row r="3" spans="1:2">
      <c r="A3" s="1" t="s">
        <v>235</v>
      </c>
      <c r="B3" s="3">
        <v>0</v>
      </c>
    </row>
    <row r="4" spans="1:2">
      <c r="A4" s="1" t="s">
        <v>236</v>
      </c>
      <c r="B4" s="3" t="s">
        <v>237</v>
      </c>
    </row>
    <row r="5" spans="1:2">
      <c r="A5" s="1" t="s">
        <v>238</v>
      </c>
      <c r="B5" s="3" t="s">
        <v>239</v>
      </c>
    </row>
    <row r="6" spans="1:2">
      <c r="A6" s="1" t="s">
        <v>52</v>
      </c>
      <c r="B6" s="3" t="s">
        <v>52</v>
      </c>
    </row>
    <row r="7" spans="1:2">
      <c r="A7" s="1" t="s">
        <v>240</v>
      </c>
      <c r="B7" s="3" t="s">
        <v>240</v>
      </c>
    </row>
  </sheetData>
  <pageMargins left="0.7" right="0.7" top="0.75" bottom="0.75" header="0.3" footer="0.3"/>
  <pageSetup paperSize="9" firstPageNumber="4294967295" fitToWidth="0" fitToHeight="0" orientation="landscape" copies="0"/>
  <headerFooter alignWithMargins="0">
    <oddFooter xml:space="preserve">&amp;CPage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214748448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ReactionList</vt:lpstr>
      <vt:lpstr>ContingencyList</vt:lpstr>
      <vt:lpstr>ReactionTypeDefinition</vt:lpstr>
      <vt:lpstr>ModificationTypeDefinition</vt:lpstr>
      <vt:lpstr>https___www.cellsignal.com_contents_resources_protein_domains_interactions_sh2_protein_domain_domains_sh2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cp:revision>2</cp:revision>
  <cp:lastPrinted>2017-03-28T09:25:05Z</cp:lastPrinted>
  <dcterms:created xsi:type="dcterms:W3CDTF">2010-10-30T14:52:38Z</dcterms:created>
  <dcterms:modified xsi:type="dcterms:W3CDTF">2020-05-06T09:58:22Z</dcterms:modified>
</cp:coreProperties>
</file>