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Liis_Madli_Sheet1" sheetId="2" r:id="rId5"/>
  </sheets>
  <definedNames/>
  <calcPr/>
</workbook>
</file>

<file path=xl/sharedStrings.xml><?xml version="1.0" encoding="utf-8"?>
<sst xmlns="http://schemas.openxmlformats.org/spreadsheetml/2006/main" count="28" uniqueCount="13">
  <si>
    <t>Gross high</t>
  </si>
  <si>
    <t>Gross Low</t>
  </si>
  <si>
    <t>Sequence</t>
  </si>
  <si>
    <t>TAX Pension, 1.6%</t>
  </si>
  <si>
    <t>TAX Uneploy, 2%</t>
  </si>
  <si>
    <t>amountBeforeIncomeTax</t>
  </si>
  <si>
    <t>taxFreeIncome</t>
  </si>
  <si>
    <t>maksuvaba tulu vastavalt valemile 7848 – 7848 ÷ 10 800 × (tulu summa – 14 400);</t>
  </si>
  <si>
    <t>taxableIncome</t>
  </si>
  <si>
    <t>TAX Income, 20%</t>
  </si>
  <si>
    <t>Net high</t>
  </si>
  <si>
    <t>Net low</t>
  </si>
  <si>
    <t>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</si>
</sst>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2" fontId="1" numFmtId="2" xfId="0" applyFill="1" applyFont="1" applyNumberFormat="1"/>
    <xf borderId="0" fillId="0" fontId="1" numFmtId="165" xfId="0" applyAlignment="1" applyFont="1" applyNumberFormat="1">
      <alignment readingOrder="0"/>
    </xf>
    <xf borderId="0" fillId="2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7.88"/>
    <col customWidth="1" min="6" max="6" width="16.75"/>
  </cols>
  <sheetData>
    <row r="2">
      <c r="C2" s="1" t="s">
        <v>0</v>
      </c>
      <c r="D2" s="1" t="s">
        <v>1</v>
      </c>
      <c r="G2" s="2" t="s">
        <v>2</v>
      </c>
      <c r="H2" s="2"/>
    </row>
    <row r="3">
      <c r="C3" s="3">
        <v>2100.0</v>
      </c>
      <c r="D3" s="3">
        <v>1200.0</v>
      </c>
      <c r="E3" s="4">
        <f>D3-C3</f>
        <v>-900</v>
      </c>
      <c r="F3" s="4">
        <f>F6*1.037344</f>
        <v>1909.032052</v>
      </c>
      <c r="G3" s="1">
        <v>5.0</v>
      </c>
      <c r="H3" s="1"/>
    </row>
    <row r="4">
      <c r="A4" s="1" t="s">
        <v>3</v>
      </c>
      <c r="B4" s="5">
        <v>0.02</v>
      </c>
      <c r="C4" s="4">
        <f t="shared" ref="C4:D4" si="1">C3*$B$4</f>
        <v>42</v>
      </c>
      <c r="D4" s="4">
        <f t="shared" si="1"/>
        <v>24</v>
      </c>
      <c r="E4" s="4"/>
      <c r="F4" s="4"/>
    </row>
    <row r="5">
      <c r="A5" s="1" t="s">
        <v>4</v>
      </c>
      <c r="B5" s="5">
        <v>0.016</v>
      </c>
      <c r="C5" s="4">
        <f t="shared" ref="C5:D5" si="2">C3*$B$5</f>
        <v>33.6</v>
      </c>
      <c r="D5" s="4">
        <f t="shared" si="2"/>
        <v>19.2</v>
      </c>
      <c r="E5" s="4"/>
      <c r="F5" s="4"/>
    </row>
    <row r="6">
      <c r="A6" s="1" t="s">
        <v>5</v>
      </c>
      <c r="B6" s="5"/>
      <c r="C6" s="4">
        <f t="shared" ref="C6:D6" si="3">C3-C4-C5</f>
        <v>2024.4</v>
      </c>
      <c r="D6" s="4">
        <f t="shared" si="3"/>
        <v>1156.8</v>
      </c>
      <c r="E6" s="4">
        <f>D6-C6</f>
        <v>-867.6</v>
      </c>
      <c r="F6" s="4">
        <f>F9+F8</f>
        <v>1840.307605</v>
      </c>
      <c r="G6" s="1">
        <v>4.0</v>
      </c>
      <c r="H6" s="1"/>
    </row>
    <row r="7">
      <c r="A7" s="1"/>
      <c r="B7" s="5"/>
      <c r="C7" s="4"/>
      <c r="D7" s="4"/>
      <c r="E7" s="4"/>
      <c r="F7" s="4"/>
    </row>
    <row r="8">
      <c r="A8" s="1" t="s">
        <v>6</v>
      </c>
      <c r="B8" s="5">
        <v>654.0</v>
      </c>
      <c r="C8" s="4">
        <f t="shared" ref="C8:D8" si="4">$B$8-0.72667*(C3-1200)</f>
        <v>-0.003</v>
      </c>
      <c r="D8" s="4">
        <f t="shared" si="4"/>
        <v>654</v>
      </c>
      <c r="E8" s="4">
        <f>D8-C8</f>
        <v>654.003</v>
      </c>
      <c r="F8" s="6">
        <f>($C$12-$F$12)*E8/($C$12-$D$12)</f>
        <v>138.7695807</v>
      </c>
      <c r="G8" s="1">
        <v>1.0</v>
      </c>
      <c r="H8" s="1"/>
      <c r="I8" s="1" t="s">
        <v>7</v>
      </c>
    </row>
    <row r="9">
      <c r="A9" s="1" t="s">
        <v>8</v>
      </c>
      <c r="C9" s="4">
        <f t="shared" ref="C9:D9" si="5">C6-C8</f>
        <v>2024.403</v>
      </c>
      <c r="D9" s="4">
        <f t="shared" si="5"/>
        <v>502.8</v>
      </c>
      <c r="F9" s="4">
        <f>5*F10</f>
        <v>1701.538024</v>
      </c>
      <c r="G9" s="1">
        <v>3.0</v>
      </c>
      <c r="H9" s="1"/>
    </row>
    <row r="10">
      <c r="A10" s="1" t="s">
        <v>9</v>
      </c>
      <c r="B10" s="5">
        <v>0.2</v>
      </c>
      <c r="C10" s="4">
        <f t="shared" ref="C10:D10" si="6">C9*$B$10</f>
        <v>404.8806</v>
      </c>
      <c r="D10" s="4">
        <f t="shared" si="6"/>
        <v>100.56</v>
      </c>
      <c r="E10" s="4"/>
      <c r="F10" s="4">
        <f>(F12-F8)/4</f>
        <v>340.3076048</v>
      </c>
      <c r="G10" s="1">
        <v>2.0</v>
      </c>
      <c r="H10" s="1"/>
    </row>
    <row r="11">
      <c r="B11" s="2"/>
      <c r="C11" s="7"/>
      <c r="F11" s="4"/>
    </row>
    <row r="12">
      <c r="C12" s="4">
        <f t="shared" ref="C12:D12" si="7">C6-C10</f>
        <v>1619.5194</v>
      </c>
      <c r="D12" s="4">
        <f t="shared" si="7"/>
        <v>1056.24</v>
      </c>
      <c r="F12" s="8">
        <v>1500.0</v>
      </c>
    </row>
    <row r="13">
      <c r="C13" s="1" t="s">
        <v>10</v>
      </c>
      <c r="D13" s="1" t="s">
        <v>11</v>
      </c>
      <c r="F13" s="4"/>
    </row>
    <row r="14">
      <c r="C14" s="4">
        <f t="shared" ref="C14:D14" si="8">C6-((C6-C8)*0.2)</f>
        <v>1619.5194</v>
      </c>
      <c r="D14" s="4">
        <f t="shared" si="8"/>
        <v>1056.24</v>
      </c>
      <c r="E14" s="4">
        <f>C14-D14</f>
        <v>563.2794</v>
      </c>
      <c r="F14" s="4"/>
    </row>
    <row r="15">
      <c r="F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7.88"/>
  </cols>
  <sheetData>
    <row r="2">
      <c r="C2" s="1" t="s">
        <v>0</v>
      </c>
      <c r="D2" s="1" t="s">
        <v>1</v>
      </c>
      <c r="G2" s="2" t="s">
        <v>2</v>
      </c>
    </row>
    <row r="3">
      <c r="C3" s="3">
        <v>2100.0</v>
      </c>
      <c r="D3" s="3">
        <v>1200.0</v>
      </c>
      <c r="E3" s="4">
        <f>D3-C3</f>
        <v>-900</v>
      </c>
      <c r="F3" s="4">
        <f>F6*1.037344</f>
        <v>1909.032052</v>
      </c>
      <c r="G3" s="1">
        <v>5.0</v>
      </c>
      <c r="H3" s="1" t="s">
        <v>12</v>
      </c>
    </row>
    <row r="4">
      <c r="A4" s="1" t="s">
        <v>3</v>
      </c>
      <c r="B4" s="5">
        <v>0.02</v>
      </c>
      <c r="C4" s="4">
        <f t="shared" ref="C4:D4" si="1">C3*$B$4</f>
        <v>42</v>
      </c>
      <c r="D4" s="4">
        <f t="shared" si="1"/>
        <v>24</v>
      </c>
      <c r="E4" s="4"/>
      <c r="F4" s="4"/>
    </row>
    <row r="5">
      <c r="A5" s="1" t="s">
        <v>4</v>
      </c>
      <c r="B5" s="5">
        <v>0.016</v>
      </c>
      <c r="C5" s="4">
        <f t="shared" ref="C5:D5" si="2">C3*$B$5</f>
        <v>33.6</v>
      </c>
      <c r="D5" s="4">
        <f t="shared" si="2"/>
        <v>19.2</v>
      </c>
      <c r="E5" s="4"/>
      <c r="F5" s="4"/>
    </row>
    <row r="6">
      <c r="A6" s="1" t="s">
        <v>5</v>
      </c>
      <c r="B6" s="5"/>
      <c r="C6" s="4">
        <f t="shared" ref="C6:D6" si="3">C3-C4-C5</f>
        <v>2024.4</v>
      </c>
      <c r="D6" s="4">
        <f t="shared" si="3"/>
        <v>1156.8</v>
      </c>
      <c r="E6" s="4">
        <f>D6-C6</f>
        <v>-867.6</v>
      </c>
      <c r="F6" s="4">
        <f>F9+F8</f>
        <v>1840.307605</v>
      </c>
      <c r="G6" s="1">
        <v>4.0</v>
      </c>
      <c r="H6" s="1" t="s">
        <v>12</v>
      </c>
    </row>
    <row r="7">
      <c r="A7" s="1"/>
      <c r="B7" s="5"/>
      <c r="C7" s="4"/>
      <c r="D7" s="4"/>
      <c r="E7" s="4"/>
      <c r="F7" s="4"/>
    </row>
    <row r="8">
      <c r="A8" s="1" t="s">
        <v>6</v>
      </c>
      <c r="B8" s="5">
        <v>654.0</v>
      </c>
      <c r="C8" s="4">
        <f t="shared" ref="C8:D8" si="4">$B$8-0.72667*(C3-1200)</f>
        <v>-0.003</v>
      </c>
      <c r="D8" s="4">
        <f t="shared" si="4"/>
        <v>654</v>
      </c>
      <c r="E8" s="4">
        <f>D8-C8</f>
        <v>654.003</v>
      </c>
      <c r="F8" s="6">
        <f>($C$12-$F$12)*E8/($C$12-$D$12)</f>
        <v>138.7695807</v>
      </c>
      <c r="G8" s="1">
        <v>1.0</v>
      </c>
      <c r="H8" s="1" t="s">
        <v>12</v>
      </c>
    </row>
    <row r="9">
      <c r="A9" s="1" t="s">
        <v>8</v>
      </c>
      <c r="C9" s="4">
        <f t="shared" ref="C9:D9" si="5">C6-C8</f>
        <v>2024.403</v>
      </c>
      <c r="D9" s="4">
        <f t="shared" si="5"/>
        <v>502.8</v>
      </c>
      <c r="F9" s="4">
        <f>5*F10</f>
        <v>1701.538024</v>
      </c>
      <c r="G9" s="1">
        <v>3.0</v>
      </c>
      <c r="H9" s="1" t="s">
        <v>12</v>
      </c>
    </row>
    <row r="10">
      <c r="A10" s="1" t="s">
        <v>9</v>
      </c>
      <c r="B10" s="5">
        <v>0.2</v>
      </c>
      <c r="C10" s="4">
        <f t="shared" ref="C10:D10" si="6">C9*$B$10</f>
        <v>404.8806</v>
      </c>
      <c r="D10" s="4">
        <f t="shared" si="6"/>
        <v>100.56</v>
      </c>
      <c r="E10" s="4"/>
      <c r="F10" s="4">
        <f>(F12-F8)/4</f>
        <v>340.3076048</v>
      </c>
      <c r="G10" s="1">
        <v>2.0</v>
      </c>
      <c r="H10" s="1" t="s">
        <v>12</v>
      </c>
    </row>
    <row r="11">
      <c r="B11" s="2"/>
      <c r="C11" s="7"/>
      <c r="F11" s="4"/>
    </row>
    <row r="12">
      <c r="C12" s="4">
        <f t="shared" ref="C12:D12" si="7">C6-C10</f>
        <v>1619.5194</v>
      </c>
      <c r="D12" s="4">
        <f t="shared" si="7"/>
        <v>1056.24</v>
      </c>
      <c r="F12" s="8">
        <v>1500.0</v>
      </c>
    </row>
    <row r="13">
      <c r="C13" s="1" t="s">
        <v>10</v>
      </c>
      <c r="D13" s="1" t="s">
        <v>11</v>
      </c>
      <c r="F13" s="4"/>
    </row>
    <row r="14">
      <c r="C14" s="4">
        <f t="shared" ref="C14:D14" si="8">C6-((C6-C8)*0.2)</f>
        <v>1619.5194</v>
      </c>
      <c r="D14" s="4">
        <f t="shared" si="8"/>
        <v>1056.24</v>
      </c>
      <c r="E14" s="4">
        <f>C14-D14</f>
        <v>563.2794</v>
      </c>
      <c r="F14" s="4"/>
    </row>
    <row r="15">
      <c r="F15" s="4"/>
    </row>
  </sheetData>
  <drawing r:id="rId1"/>
</worksheet>
</file>