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11360" windowHeight="15500" tabRatio="500" activeTab="1"/>
  </bookViews>
  <sheets>
    <sheet name="meta" sheetId="1" r:id="rId1"/>
    <sheet name="frc_c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G42" i="2"/>
  <c r="F42" i="2"/>
  <c r="A42" i="2"/>
  <c r="H41" i="2"/>
  <c r="F41" i="2"/>
  <c r="D39" i="2"/>
  <c r="D40" i="2"/>
  <c r="D41" i="2"/>
  <c r="A41" i="2"/>
  <c r="H40" i="2"/>
  <c r="F40" i="2"/>
  <c r="A40" i="2"/>
  <c r="H39" i="2"/>
  <c r="F39" i="2"/>
  <c r="A39" i="2"/>
  <c r="H38" i="2"/>
  <c r="F38" i="2"/>
  <c r="A38" i="2"/>
  <c r="H37" i="2"/>
  <c r="F37" i="2"/>
  <c r="D35" i="2"/>
  <c r="D36" i="2"/>
  <c r="D37" i="2"/>
  <c r="A37" i="2"/>
  <c r="H36" i="2"/>
  <c r="F36" i="2"/>
  <c r="A36" i="2"/>
  <c r="H35" i="2"/>
  <c r="F35" i="2"/>
  <c r="A35" i="2"/>
  <c r="H34" i="2"/>
  <c r="F34" i="2"/>
  <c r="A34" i="2"/>
  <c r="H33" i="2"/>
  <c r="G33" i="2"/>
  <c r="F33" i="2"/>
  <c r="D31" i="2"/>
  <c r="D32" i="2"/>
  <c r="D33" i="2"/>
  <c r="A33" i="2"/>
  <c r="H32" i="2"/>
  <c r="G32" i="2"/>
  <c r="F32" i="2"/>
  <c r="A32" i="2"/>
  <c r="H31" i="2"/>
  <c r="G31" i="2"/>
  <c r="F31" i="2"/>
  <c r="A31" i="2"/>
  <c r="H30" i="2"/>
  <c r="G30" i="2"/>
  <c r="F30" i="2"/>
  <c r="A30" i="2"/>
  <c r="H29" i="2"/>
  <c r="G29" i="2"/>
  <c r="F29" i="2"/>
  <c r="D27" i="2"/>
  <c r="D28" i="2"/>
  <c r="D29" i="2"/>
  <c r="A29" i="2"/>
  <c r="H28" i="2"/>
  <c r="G28" i="2"/>
  <c r="F28" i="2"/>
  <c r="A28" i="2"/>
  <c r="H27" i="2"/>
  <c r="G27" i="2"/>
  <c r="F27" i="2"/>
  <c r="A27" i="2"/>
  <c r="H26" i="2"/>
  <c r="G26" i="2"/>
  <c r="F26" i="2"/>
  <c r="A26" i="2"/>
  <c r="H25" i="2"/>
  <c r="G25" i="2"/>
  <c r="F25" i="2"/>
  <c r="D23" i="2"/>
  <c r="D24" i="2"/>
  <c r="D25" i="2"/>
  <c r="A25" i="2"/>
  <c r="H24" i="2"/>
  <c r="G24" i="2"/>
  <c r="F24" i="2"/>
  <c r="A24" i="2"/>
  <c r="H23" i="2"/>
  <c r="G23" i="2"/>
  <c r="F23" i="2"/>
  <c r="A23" i="2"/>
  <c r="H22" i="2"/>
  <c r="G22" i="2"/>
  <c r="F22" i="2"/>
  <c r="A22" i="2"/>
  <c r="H21" i="2"/>
  <c r="G21" i="2"/>
  <c r="F21" i="2"/>
  <c r="D19" i="2"/>
  <c r="D20" i="2"/>
  <c r="D21" i="2"/>
  <c r="A21" i="2"/>
  <c r="H20" i="2"/>
  <c r="G20" i="2"/>
  <c r="F20" i="2"/>
  <c r="A20" i="2"/>
  <c r="H19" i="2"/>
  <c r="G19" i="2"/>
  <c r="F19" i="2"/>
  <c r="A19" i="2"/>
  <c r="H18" i="2"/>
  <c r="G18" i="2"/>
  <c r="F18" i="2"/>
  <c r="A18" i="2"/>
  <c r="H17" i="2"/>
  <c r="F17" i="2"/>
  <c r="A17" i="2"/>
  <c r="H16" i="2"/>
  <c r="F16" i="2"/>
  <c r="A16" i="2"/>
  <c r="H15" i="2"/>
  <c r="F15" i="2"/>
  <c r="A15" i="2"/>
  <c r="H14" i="2"/>
  <c r="F14" i="2"/>
  <c r="A14" i="2"/>
  <c r="H13" i="2"/>
  <c r="G13" i="2"/>
  <c r="F13" i="2"/>
  <c r="A13" i="2"/>
  <c r="H12" i="2"/>
  <c r="G12" i="2"/>
  <c r="F12" i="2"/>
  <c r="A12" i="2"/>
  <c r="H11" i="2"/>
  <c r="G11" i="2"/>
  <c r="F11" i="2"/>
  <c r="A11" i="2"/>
  <c r="H10" i="2"/>
  <c r="G10" i="2"/>
  <c r="F10" i="2"/>
  <c r="A10" i="2"/>
  <c r="H9" i="2"/>
  <c r="G9" i="2"/>
  <c r="F9" i="2"/>
  <c r="A9" i="2"/>
  <c r="H8" i="2"/>
  <c r="G8" i="2"/>
  <c r="F8" i="2"/>
  <c r="A8" i="2"/>
  <c r="H7" i="2"/>
  <c r="G7" i="2"/>
  <c r="F7" i="2"/>
  <c r="A7" i="2"/>
  <c r="H6" i="2"/>
  <c r="G6" i="2"/>
  <c r="F6" i="2"/>
  <c r="A6" i="2"/>
  <c r="H5" i="2"/>
  <c r="G5" i="2"/>
  <c r="F5" i="2"/>
  <c r="A5" i="2"/>
  <c r="H4" i="2"/>
  <c r="G4" i="2"/>
  <c r="F4" i="2"/>
  <c r="A4" i="2"/>
  <c r="H3" i="2"/>
  <c r="G3" i="2"/>
  <c r="F3" i="2"/>
  <c r="A3" i="2"/>
  <c r="H2" i="2"/>
  <c r="G2" i="2"/>
  <c r="F2" i="2"/>
  <c r="A2" i="2"/>
</calcChain>
</file>

<file path=xl/sharedStrings.xml><?xml version="1.0" encoding="utf-8"?>
<sst xmlns="http://schemas.openxmlformats.org/spreadsheetml/2006/main" count="129" uniqueCount="39">
  <si>
    <t>reorganized for efficient analysis</t>
  </si>
  <si>
    <t>SampleName</t>
  </si>
  <si>
    <t>frc_mtd</t>
  </si>
  <si>
    <t>frc_property</t>
  </si>
  <si>
    <t>rep</t>
  </si>
  <si>
    <t>Sohi</t>
  </si>
  <si>
    <t>Zimmerman</t>
  </si>
  <si>
    <t>DOC</t>
  </si>
  <si>
    <t>POM</t>
  </si>
  <si>
    <t>Ghani</t>
  </si>
  <si>
    <t>WSC</t>
  </si>
  <si>
    <t>HWEC</t>
  </si>
  <si>
    <t>c_stock_t_ha</t>
  </si>
  <si>
    <t>Notes</t>
  </si>
  <si>
    <t>N not measured</t>
  </si>
  <si>
    <t>data on 'frc_c' references "frac C stocks for Jeff.xlsx"</t>
  </si>
  <si>
    <t>ID</t>
  </si>
  <si>
    <t>S_LF</t>
  </si>
  <si>
    <t>S_IA</t>
  </si>
  <si>
    <t>S_Omin</t>
  </si>
  <si>
    <t>Z_DOC</t>
  </si>
  <si>
    <t>free light</t>
  </si>
  <si>
    <t>interaggregate light</t>
  </si>
  <si>
    <t>organo-mineral</t>
  </si>
  <si>
    <t>resistant C</t>
  </si>
  <si>
    <t>hot water extractable C</t>
  </si>
  <si>
    <t>water soluble C</t>
  </si>
  <si>
    <t>Z_POM</t>
  </si>
  <si>
    <t>Z_rSOC</t>
  </si>
  <si>
    <t>Z_S+A</t>
  </si>
  <si>
    <t>sand and stable aggregates</t>
  </si>
  <si>
    <t>silt and clay</t>
  </si>
  <si>
    <t>Z_SC</t>
  </si>
  <si>
    <t>WS</t>
  </si>
  <si>
    <t>whole</t>
  </si>
  <si>
    <t>whole soil</t>
  </si>
  <si>
    <t>data averaged from another source (no access)</t>
  </si>
  <si>
    <t>frc_pct_totalC</t>
  </si>
  <si>
    <t>frc_pct_totalN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</si>
</sst>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gm-14c/data/gm14c-frc-cstock/frac%20C%20stocks%20for%20Jef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24.097214004122847</v>
          </cell>
        </row>
        <row r="4">
          <cell r="B4">
            <v>2.2362184334220854</v>
          </cell>
        </row>
        <row r="5">
          <cell r="B5">
            <v>2.67</v>
          </cell>
        </row>
        <row r="9">
          <cell r="B9">
            <v>8.831426161992125</v>
          </cell>
          <cell r="C9">
            <v>2.8140334164613474</v>
          </cell>
          <cell r="D9">
            <v>2.1281276618713352</v>
          </cell>
        </row>
        <row r="10">
          <cell r="B10">
            <v>8.253152107371001</v>
          </cell>
          <cell r="C10">
            <v>2.6047725629689964</v>
          </cell>
          <cell r="D10">
            <v>1.9887797253989647</v>
          </cell>
        </row>
        <row r="11">
          <cell r="B11">
            <v>8.3179078292010704</v>
          </cell>
          <cell r="C11">
            <v>2.6354499785209566</v>
          </cell>
          <cell r="D11">
            <v>2.0043840502682713</v>
          </cell>
        </row>
        <row r="12">
          <cell r="B12">
            <v>5.6728671994138358</v>
          </cell>
          <cell r="C12">
            <v>1.7788558726635735</v>
          </cell>
          <cell r="D12">
            <v>1.3670029492124423</v>
          </cell>
        </row>
        <row r="13">
          <cell r="B13">
            <v>1.198572979931404</v>
          </cell>
          <cell r="C13">
            <v>0.58233262944729458</v>
          </cell>
          <cell r="D13">
            <v>0.28882269596966276</v>
          </cell>
        </row>
        <row r="14">
          <cell r="B14">
            <v>0.30868954138104115</v>
          </cell>
          <cell r="C14">
            <v>0.14855254930299397</v>
          </cell>
          <cell r="D14">
            <v>7.4385579394934842E-2</v>
          </cell>
        </row>
        <row r="15">
          <cell r="B15">
            <v>0.89278702315089797</v>
          </cell>
          <cell r="C15">
            <v>0.43131720009299329</v>
          </cell>
          <cell r="D15">
            <v>0.21513679956970966</v>
          </cell>
        </row>
        <row r="16">
          <cell r="B16">
            <v>2.5074095288703373</v>
          </cell>
          <cell r="C16">
            <v>1.1988687810619998</v>
          </cell>
          <cell r="D16">
            <v>0.60421584013165364</v>
          </cell>
        </row>
        <row r="17">
          <cell r="B17">
            <v>89.970000858076489</v>
          </cell>
          <cell r="C17">
            <v>96.603633954091364</v>
          </cell>
          <cell r="D17">
            <v>21.680263646281855</v>
          </cell>
        </row>
        <row r="18">
          <cell r="B18">
            <v>91.438158351247949</v>
          </cell>
          <cell r="C18">
            <v>97.24667488772802</v>
          </cell>
          <cell r="D18">
            <v>22.034048699328945</v>
          </cell>
        </row>
        <row r="19">
          <cell r="B19">
            <v>90.789305147648037</v>
          </cell>
          <cell r="C19">
            <v>96.933232821386056</v>
          </cell>
          <cell r="D19">
            <v>21.877693154284866</v>
          </cell>
        </row>
        <row r="20">
          <cell r="B20">
            <v>91.81972327171583</v>
          </cell>
          <cell r="C20">
            <v>97.022275346274427</v>
          </cell>
          <cell r="D20">
            <v>22.125995214778751</v>
          </cell>
        </row>
        <row r="23">
          <cell r="B23">
            <v>0.96024544020858693</v>
          </cell>
          <cell r="D23">
            <v>0.23139239869189471</v>
          </cell>
        </row>
        <row r="24">
          <cell r="B24">
            <v>1.3365608849503048</v>
          </cell>
          <cell r="D24">
            <v>0.32207393674187307</v>
          </cell>
        </row>
        <row r="25">
          <cell r="B25">
            <v>0.77945191039935569</v>
          </cell>
          <cell r="D25">
            <v>0.18782619490815661</v>
          </cell>
        </row>
        <row r="26">
          <cell r="B26">
            <v>0.97769381840015912</v>
          </cell>
          <cell r="D26">
            <v>0.23559697172496652</v>
          </cell>
        </row>
        <row r="27">
          <cell r="B27">
            <v>7.7397334942186475</v>
          </cell>
          <cell r="C27">
            <v>3.2135388604550683</v>
          </cell>
          <cell r="D27">
            <v>1.8650601434506426</v>
          </cell>
        </row>
        <row r="28">
          <cell r="B28">
            <v>11.443510940902927</v>
          </cell>
          <cell r="C28">
            <v>4.7711149564099209</v>
          </cell>
          <cell r="D28">
            <v>2.7575673210145903</v>
          </cell>
        </row>
        <row r="29">
          <cell r="B29">
            <v>6.3647134166796056</v>
          </cell>
          <cell r="C29">
            <v>2.550589379162405</v>
          </cell>
          <cell r="D29">
            <v>1.5337186127664038</v>
          </cell>
        </row>
        <row r="30">
          <cell r="B30">
            <v>8.1275676427893462</v>
          </cell>
          <cell r="C30">
            <v>3.3003607017515666</v>
          </cell>
          <cell r="D30">
            <v>1.9585173682127914</v>
          </cell>
        </row>
        <row r="31">
          <cell r="B31">
            <v>35.068635266135743</v>
          </cell>
          <cell r="C31">
            <v>23.822810602348937</v>
          </cell>
          <cell r="D31">
            <v>8.4505640884060256</v>
          </cell>
        </row>
        <row r="32">
          <cell r="B32">
            <v>36.011991114398995</v>
          </cell>
          <cell r="C32">
            <v>24.56542653278245</v>
          </cell>
          <cell r="D32">
            <v>8.6778865659824298</v>
          </cell>
        </row>
        <row r="33">
          <cell r="B33">
            <v>39.041989854241429</v>
          </cell>
          <cell r="C33">
            <v>25.598246752873848</v>
          </cell>
          <cell r="D33">
            <v>9.4080318466444854</v>
          </cell>
        </row>
        <row r="34">
          <cell r="B34">
            <v>38.004340281181307</v>
          </cell>
          <cell r="C34">
            <v>25.249372879293681</v>
          </cell>
          <cell r="D34">
            <v>9.1579872084113223</v>
          </cell>
        </row>
        <row r="35">
          <cell r="B35">
            <v>39.096586044157817</v>
          </cell>
          <cell r="C35">
            <v>28.341897141205031</v>
          </cell>
          <cell r="D35">
            <v>9.4211880073667356</v>
          </cell>
        </row>
        <row r="36">
          <cell r="B36">
            <v>34.98782233965624</v>
          </cell>
          <cell r="C36">
            <v>25.468891089537948</v>
          </cell>
          <cell r="D36">
            <v>8.4310904245692644</v>
          </cell>
        </row>
        <row r="37">
          <cell r="B37">
            <v>36.745165315011924</v>
          </cell>
          <cell r="C37">
            <v>25.70954739663404</v>
          </cell>
          <cell r="D37">
            <v>8.8545611221271443</v>
          </cell>
        </row>
        <row r="38">
          <cell r="B38">
            <v>35.934920621962149</v>
          </cell>
          <cell r="C38">
            <v>25.477102631242399</v>
          </cell>
          <cell r="D38">
            <v>8.6593147244858919</v>
          </cell>
        </row>
        <row r="39">
          <cell r="B39">
            <v>52.354763684988193</v>
          </cell>
          <cell r="C39">
            <v>44.621753395990957</v>
          </cell>
          <cell r="D39">
            <v>12.616039446524397</v>
          </cell>
        </row>
        <row r="40">
          <cell r="B40">
            <v>52.807154189337155</v>
          </cell>
          <cell r="C40">
            <v>45.194567421269674</v>
          </cell>
          <cell r="D40">
            <v>12.725052954491698</v>
          </cell>
        </row>
        <row r="41">
          <cell r="B41">
            <v>56.091652252800927</v>
          </cell>
          <cell r="C41">
            <v>46.141616471329712</v>
          </cell>
          <cell r="D41">
            <v>13.516525481805834</v>
          </cell>
        </row>
        <row r="42">
          <cell r="B42">
            <v>55.153197906544236</v>
          </cell>
          <cell r="C42">
            <v>45.973163787712345</v>
          </cell>
          <cell r="D42">
            <v>13.290384129657367</v>
          </cell>
        </row>
        <row r="46">
          <cell r="B46">
            <v>0.21127462581590323</v>
          </cell>
          <cell r="D46">
            <v>5.0911298719267979E-2</v>
          </cell>
        </row>
        <row r="47">
          <cell r="B47">
            <v>0.33311766286314287</v>
          </cell>
          <cell r="D47">
            <v>8.0272076105663989E-2</v>
          </cell>
        </row>
        <row r="48">
          <cell r="B48">
            <v>0.28431292419366666</v>
          </cell>
          <cell r="D48">
            <v>6.8511493784327415E-2</v>
          </cell>
        </row>
        <row r="49">
          <cell r="B49">
            <v>0.27484708069564123</v>
          </cell>
          <cell r="D49">
            <v>6.6230489219312891E-2</v>
          </cell>
        </row>
        <row r="50">
          <cell r="B50">
            <v>3.0359223397603881</v>
          </cell>
          <cell r="D50">
            <v>0.73157270321103429</v>
          </cell>
        </row>
        <row r="51">
          <cell r="B51">
            <v>2.6383819216768649</v>
          </cell>
          <cell r="D51">
            <v>0.63577653791256294</v>
          </cell>
        </row>
        <row r="52">
          <cell r="B52">
            <v>2.5397970998295305</v>
          </cell>
          <cell r="D52">
            <v>0.61202034241642755</v>
          </cell>
        </row>
        <row r="53">
          <cell r="B53">
            <v>2.4582557980453505</v>
          </cell>
          <cell r="D53">
            <v>0.59237116042374605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15</v>
      </c>
    </row>
    <row r="2" spans="1:1">
      <c r="A2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C1" workbookViewId="0">
      <selection activeCell="H2" sqref="H2"/>
    </sheetView>
  </sheetViews>
  <sheetFormatPr baseColWidth="10" defaultRowHeight="15" x14ac:dyDescent="0"/>
  <cols>
    <col min="1" max="1" width="12.1640625" bestFit="1" customWidth="1"/>
    <col min="2" max="2" width="12.1640625" customWidth="1"/>
    <col min="4" max="4" width="11.5" bestFit="1" customWidth="1"/>
    <col min="6" max="6" width="12.83203125" bestFit="1" customWidth="1"/>
    <col min="7" max="7" width="13" bestFit="1" customWidth="1"/>
    <col min="8" max="8" width="12" bestFit="1" customWidth="1"/>
  </cols>
  <sheetData>
    <row r="1" spans="1:9">
      <c r="A1" t="s">
        <v>1</v>
      </c>
      <c r="B1" t="s">
        <v>16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12</v>
      </c>
      <c r="I1" t="s">
        <v>13</v>
      </c>
    </row>
    <row r="2" spans="1:9">
      <c r="A2" t="str">
        <f>B2&amp;E2</f>
        <v>S_LF1</v>
      </c>
      <c r="B2" t="s">
        <v>17</v>
      </c>
      <c r="C2" t="s">
        <v>5</v>
      </c>
      <c r="D2" t="s">
        <v>21</v>
      </c>
      <c r="E2">
        <v>1</v>
      </c>
      <c r="F2" s="1">
        <f>[1]Sheet1!B9</f>
        <v>8.831426161992125</v>
      </c>
      <c r="G2" s="1">
        <f>[1]Sheet1!C9</f>
        <v>2.8140334164613474</v>
      </c>
      <c r="H2" s="1">
        <f>[1]Sheet1!D9</f>
        <v>2.1281276618713352</v>
      </c>
    </row>
    <row r="3" spans="1:9">
      <c r="A3" t="str">
        <f t="shared" ref="A3:A42" si="0">B3&amp;E3</f>
        <v>S_LF2</v>
      </c>
      <c r="B3" t="s">
        <v>17</v>
      </c>
      <c r="C3" t="s">
        <v>5</v>
      </c>
      <c r="D3" t="s">
        <v>21</v>
      </c>
      <c r="E3">
        <v>2</v>
      </c>
      <c r="F3" s="1">
        <f>[1]Sheet1!B10</f>
        <v>8.253152107371001</v>
      </c>
      <c r="G3" s="1">
        <f>[1]Sheet1!C10</f>
        <v>2.6047725629689964</v>
      </c>
      <c r="H3" s="1">
        <f>[1]Sheet1!D10</f>
        <v>1.9887797253989647</v>
      </c>
    </row>
    <row r="4" spans="1:9">
      <c r="A4" t="str">
        <f t="shared" si="0"/>
        <v>S_LF3</v>
      </c>
      <c r="B4" t="s">
        <v>17</v>
      </c>
      <c r="C4" t="s">
        <v>5</v>
      </c>
      <c r="D4" t="s">
        <v>21</v>
      </c>
      <c r="E4">
        <v>3</v>
      </c>
      <c r="F4" s="1">
        <f>[1]Sheet1!B11</f>
        <v>8.3179078292010704</v>
      </c>
      <c r="G4" s="1">
        <f>[1]Sheet1!C11</f>
        <v>2.6354499785209566</v>
      </c>
      <c r="H4" s="1">
        <f>[1]Sheet1!D11</f>
        <v>2.0043840502682713</v>
      </c>
    </row>
    <row r="5" spans="1:9">
      <c r="A5" t="str">
        <f t="shared" si="0"/>
        <v>S_LF4</v>
      </c>
      <c r="B5" t="s">
        <v>17</v>
      </c>
      <c r="C5" t="s">
        <v>5</v>
      </c>
      <c r="D5" t="s">
        <v>21</v>
      </c>
      <c r="E5">
        <v>4</v>
      </c>
      <c r="F5" s="1">
        <f>[1]Sheet1!B12</f>
        <v>5.6728671994138358</v>
      </c>
      <c r="G5" s="1">
        <f>[1]Sheet1!C12</f>
        <v>1.7788558726635735</v>
      </c>
      <c r="H5" s="1">
        <f>[1]Sheet1!D12</f>
        <v>1.3670029492124423</v>
      </c>
    </row>
    <row r="6" spans="1:9">
      <c r="A6" t="str">
        <f t="shared" si="0"/>
        <v>S_IA1</v>
      </c>
      <c r="B6" t="s">
        <v>18</v>
      </c>
      <c r="C6" t="s">
        <v>5</v>
      </c>
      <c r="D6" t="s">
        <v>22</v>
      </c>
      <c r="E6">
        <v>1</v>
      </c>
      <c r="F6" s="1">
        <f>[1]Sheet1!B13</f>
        <v>1.198572979931404</v>
      </c>
      <c r="G6" s="1">
        <f>[1]Sheet1!C13</f>
        <v>0.58233262944729458</v>
      </c>
      <c r="H6" s="1">
        <f>[1]Sheet1!D13</f>
        <v>0.28882269596966276</v>
      </c>
    </row>
    <row r="7" spans="1:9">
      <c r="A7" t="str">
        <f t="shared" si="0"/>
        <v>S_IA2</v>
      </c>
      <c r="B7" t="s">
        <v>18</v>
      </c>
      <c r="C7" t="s">
        <v>5</v>
      </c>
      <c r="D7" t="s">
        <v>22</v>
      </c>
      <c r="E7">
        <v>2</v>
      </c>
      <c r="F7" s="1">
        <f>[1]Sheet1!B14</f>
        <v>0.30868954138104115</v>
      </c>
      <c r="G7" s="1">
        <f>[1]Sheet1!C14</f>
        <v>0.14855254930299397</v>
      </c>
      <c r="H7" s="1">
        <f>[1]Sheet1!D14</f>
        <v>7.4385579394934842E-2</v>
      </c>
    </row>
    <row r="8" spans="1:9">
      <c r="A8" t="str">
        <f t="shared" si="0"/>
        <v>S_IA3</v>
      </c>
      <c r="B8" t="s">
        <v>18</v>
      </c>
      <c r="C8" t="s">
        <v>5</v>
      </c>
      <c r="D8" t="s">
        <v>22</v>
      </c>
      <c r="E8">
        <v>3</v>
      </c>
      <c r="F8" s="1">
        <f>[1]Sheet1!B15</f>
        <v>0.89278702315089797</v>
      </c>
      <c r="G8" s="1">
        <f>[1]Sheet1!C15</f>
        <v>0.43131720009299329</v>
      </c>
      <c r="H8" s="1">
        <f>[1]Sheet1!D15</f>
        <v>0.21513679956970966</v>
      </c>
    </row>
    <row r="9" spans="1:9">
      <c r="A9" t="str">
        <f t="shared" si="0"/>
        <v>S_IA4</v>
      </c>
      <c r="B9" t="s">
        <v>18</v>
      </c>
      <c r="C9" t="s">
        <v>5</v>
      </c>
      <c r="D9" t="s">
        <v>22</v>
      </c>
      <c r="E9">
        <v>4</v>
      </c>
      <c r="F9" s="1">
        <f>[1]Sheet1!B16</f>
        <v>2.5074095288703373</v>
      </c>
      <c r="G9" s="1">
        <f>[1]Sheet1!C16</f>
        <v>1.1988687810619998</v>
      </c>
      <c r="H9" s="1">
        <f>[1]Sheet1!D16</f>
        <v>0.60421584013165364</v>
      </c>
    </row>
    <row r="10" spans="1:9">
      <c r="A10" t="str">
        <f t="shared" si="0"/>
        <v>S_Omin1</v>
      </c>
      <c r="B10" t="s">
        <v>19</v>
      </c>
      <c r="C10" t="s">
        <v>5</v>
      </c>
      <c r="D10" t="s">
        <v>23</v>
      </c>
      <c r="E10">
        <v>1</v>
      </c>
      <c r="F10" s="1">
        <f>[1]Sheet1!B17</f>
        <v>89.970000858076489</v>
      </c>
      <c r="G10" s="1">
        <f>[1]Sheet1!C17</f>
        <v>96.603633954091364</v>
      </c>
      <c r="H10" s="1">
        <f>[1]Sheet1!D17</f>
        <v>21.680263646281855</v>
      </c>
    </row>
    <row r="11" spans="1:9">
      <c r="A11" t="str">
        <f t="shared" si="0"/>
        <v>S_Omin2</v>
      </c>
      <c r="B11" t="s">
        <v>19</v>
      </c>
      <c r="C11" t="s">
        <v>5</v>
      </c>
      <c r="D11" t="s">
        <v>23</v>
      </c>
      <c r="E11">
        <v>2</v>
      </c>
      <c r="F11" s="1">
        <f>[1]Sheet1!B18</f>
        <v>91.438158351247949</v>
      </c>
      <c r="G11" s="1">
        <f>[1]Sheet1!C18</f>
        <v>97.24667488772802</v>
      </c>
      <c r="H11" s="1">
        <f>[1]Sheet1!D18</f>
        <v>22.034048699328945</v>
      </c>
    </row>
    <row r="12" spans="1:9">
      <c r="A12" t="str">
        <f t="shared" si="0"/>
        <v>S_Omin3</v>
      </c>
      <c r="B12" t="s">
        <v>19</v>
      </c>
      <c r="C12" t="s">
        <v>5</v>
      </c>
      <c r="D12" t="s">
        <v>23</v>
      </c>
      <c r="E12">
        <v>3</v>
      </c>
      <c r="F12" s="1">
        <f>[1]Sheet1!B19</f>
        <v>90.789305147648037</v>
      </c>
      <c r="G12" s="1">
        <f>[1]Sheet1!C19</f>
        <v>96.933232821386056</v>
      </c>
      <c r="H12" s="1">
        <f>[1]Sheet1!D19</f>
        <v>21.877693154284866</v>
      </c>
    </row>
    <row r="13" spans="1:9">
      <c r="A13" t="str">
        <f t="shared" si="0"/>
        <v>S_Omin4</v>
      </c>
      <c r="B13" t="s">
        <v>19</v>
      </c>
      <c r="C13" t="s">
        <v>5</v>
      </c>
      <c r="D13" t="s">
        <v>23</v>
      </c>
      <c r="E13">
        <v>4</v>
      </c>
      <c r="F13" s="1">
        <f>[1]Sheet1!B20</f>
        <v>91.81972327171583</v>
      </c>
      <c r="G13" s="1">
        <f>[1]Sheet1!C20</f>
        <v>97.022275346274427</v>
      </c>
      <c r="H13" s="1">
        <f>[1]Sheet1!D20</f>
        <v>22.125995214778751</v>
      </c>
    </row>
    <row r="14" spans="1:9">
      <c r="A14" t="str">
        <f t="shared" si="0"/>
        <v>Z_DOC1</v>
      </c>
      <c r="B14" t="s">
        <v>20</v>
      </c>
      <c r="C14" t="s">
        <v>6</v>
      </c>
      <c r="D14" t="s">
        <v>7</v>
      </c>
      <c r="E14">
        <v>1</v>
      </c>
      <c r="F14" s="1">
        <f>[1]Sheet1!B23</f>
        <v>0.96024544020858693</v>
      </c>
      <c r="G14" s="1"/>
      <c r="H14" s="1">
        <f>[1]Sheet1!D23</f>
        <v>0.23139239869189471</v>
      </c>
      <c r="I14" t="s">
        <v>14</v>
      </c>
    </row>
    <row r="15" spans="1:9">
      <c r="A15" t="str">
        <f t="shared" si="0"/>
        <v>Z_DOC2</v>
      </c>
      <c r="B15" t="s">
        <v>20</v>
      </c>
      <c r="C15" t="s">
        <v>6</v>
      </c>
      <c r="D15" t="s">
        <v>7</v>
      </c>
      <c r="E15">
        <v>2</v>
      </c>
      <c r="F15" s="1">
        <f>[1]Sheet1!B24</f>
        <v>1.3365608849503048</v>
      </c>
      <c r="G15" s="1"/>
      <c r="H15" s="1">
        <f>[1]Sheet1!D24</f>
        <v>0.32207393674187307</v>
      </c>
      <c r="I15" t="s">
        <v>14</v>
      </c>
    </row>
    <row r="16" spans="1:9">
      <c r="A16" t="str">
        <f t="shared" si="0"/>
        <v>Z_DOC3</v>
      </c>
      <c r="B16" t="s">
        <v>20</v>
      </c>
      <c r="C16" t="s">
        <v>6</v>
      </c>
      <c r="D16" t="s">
        <v>7</v>
      </c>
      <c r="E16">
        <v>3</v>
      </c>
      <c r="F16" s="1">
        <f>[1]Sheet1!B25</f>
        <v>0.77945191039935569</v>
      </c>
      <c r="G16" s="1"/>
      <c r="H16" s="1">
        <f>[1]Sheet1!D25</f>
        <v>0.18782619490815661</v>
      </c>
      <c r="I16" t="s">
        <v>14</v>
      </c>
    </row>
    <row r="17" spans="1:9">
      <c r="A17" t="str">
        <f t="shared" si="0"/>
        <v>Z_DOC4</v>
      </c>
      <c r="B17" t="s">
        <v>20</v>
      </c>
      <c r="C17" t="s">
        <v>6</v>
      </c>
      <c r="D17" t="s">
        <v>7</v>
      </c>
      <c r="E17">
        <v>4</v>
      </c>
      <c r="F17" s="1">
        <f>[1]Sheet1!B26</f>
        <v>0.97769381840015912</v>
      </c>
      <c r="G17" s="1"/>
      <c r="H17" s="1">
        <f>[1]Sheet1!D26</f>
        <v>0.23559697172496652</v>
      </c>
      <c r="I17" t="s">
        <v>14</v>
      </c>
    </row>
    <row r="18" spans="1:9">
      <c r="A18" t="str">
        <f t="shared" si="0"/>
        <v>Z_POM1</v>
      </c>
      <c r="B18" t="s">
        <v>27</v>
      </c>
      <c r="C18" t="s">
        <v>6</v>
      </c>
      <c r="D18" t="s">
        <v>8</v>
      </c>
      <c r="E18">
        <v>1</v>
      </c>
      <c r="F18" s="1">
        <f>[1]Sheet1!B27</f>
        <v>7.7397334942186475</v>
      </c>
      <c r="G18" s="1">
        <f>[1]Sheet1!C27</f>
        <v>3.2135388604550683</v>
      </c>
      <c r="H18" s="1">
        <f>[1]Sheet1!D27</f>
        <v>1.8650601434506426</v>
      </c>
    </row>
    <row r="19" spans="1:9">
      <c r="A19" t="str">
        <f t="shared" si="0"/>
        <v>Z_POM2</v>
      </c>
      <c r="B19" t="s">
        <v>27</v>
      </c>
      <c r="C19" t="s">
        <v>6</v>
      </c>
      <c r="D19" t="str">
        <f>D18</f>
        <v>POM</v>
      </c>
      <c r="E19">
        <v>2</v>
      </c>
      <c r="F19" s="1">
        <f>[1]Sheet1!B28</f>
        <v>11.443510940902927</v>
      </c>
      <c r="G19" s="1">
        <f>[1]Sheet1!C28</f>
        <v>4.7711149564099209</v>
      </c>
      <c r="H19" s="1">
        <f>[1]Sheet1!D28</f>
        <v>2.7575673210145903</v>
      </c>
    </row>
    <row r="20" spans="1:9">
      <c r="A20" t="str">
        <f t="shared" si="0"/>
        <v>Z_POM3</v>
      </c>
      <c r="B20" t="s">
        <v>27</v>
      </c>
      <c r="C20" t="s">
        <v>6</v>
      </c>
      <c r="D20" t="str">
        <f t="shared" ref="D20:D21" si="1">D19</f>
        <v>POM</v>
      </c>
      <c r="E20">
        <v>3</v>
      </c>
      <c r="F20" s="1">
        <f>[1]Sheet1!B29</f>
        <v>6.3647134166796056</v>
      </c>
      <c r="G20" s="1">
        <f>[1]Sheet1!C29</f>
        <v>2.550589379162405</v>
      </c>
      <c r="H20" s="1">
        <f>[1]Sheet1!D29</f>
        <v>1.5337186127664038</v>
      </c>
    </row>
    <row r="21" spans="1:9">
      <c r="A21" t="str">
        <f t="shared" si="0"/>
        <v>Z_POM4</v>
      </c>
      <c r="B21" t="s">
        <v>27</v>
      </c>
      <c r="C21" t="s">
        <v>6</v>
      </c>
      <c r="D21" t="str">
        <f t="shared" si="1"/>
        <v>POM</v>
      </c>
      <c r="E21">
        <v>4</v>
      </c>
      <c r="F21" s="1">
        <f>[1]Sheet1!B30</f>
        <v>8.1275676427893462</v>
      </c>
      <c r="G21" s="1">
        <f>[1]Sheet1!C30</f>
        <v>3.3003607017515666</v>
      </c>
      <c r="H21" s="1">
        <f>[1]Sheet1!D30</f>
        <v>1.9585173682127914</v>
      </c>
    </row>
    <row r="22" spans="1:9">
      <c r="A22" t="str">
        <f t="shared" si="0"/>
        <v>Z_rSOC1</v>
      </c>
      <c r="B22" t="s">
        <v>28</v>
      </c>
      <c r="C22" t="s">
        <v>6</v>
      </c>
      <c r="D22" t="s">
        <v>24</v>
      </c>
      <c r="E22">
        <v>1</v>
      </c>
      <c r="F22" s="1">
        <f>[1]Sheet1!B31</f>
        <v>35.068635266135743</v>
      </c>
      <c r="G22" s="1">
        <f>[1]Sheet1!C31</f>
        <v>23.822810602348937</v>
      </c>
      <c r="H22" s="1">
        <f>[1]Sheet1!D31</f>
        <v>8.4505640884060256</v>
      </c>
    </row>
    <row r="23" spans="1:9">
      <c r="A23" t="str">
        <f t="shared" si="0"/>
        <v>Z_rSOC2</v>
      </c>
      <c r="B23" t="s">
        <v>28</v>
      </c>
      <c r="C23" t="s">
        <v>6</v>
      </c>
      <c r="D23" t="str">
        <f>D22</f>
        <v>resistant C</v>
      </c>
      <c r="E23">
        <v>2</v>
      </c>
      <c r="F23" s="1">
        <f>[1]Sheet1!B32</f>
        <v>36.011991114398995</v>
      </c>
      <c r="G23" s="1">
        <f>[1]Sheet1!C32</f>
        <v>24.56542653278245</v>
      </c>
      <c r="H23" s="1">
        <f>[1]Sheet1!D32</f>
        <v>8.6778865659824298</v>
      </c>
    </row>
    <row r="24" spans="1:9">
      <c r="A24" t="str">
        <f t="shared" si="0"/>
        <v>Z_rSOC3</v>
      </c>
      <c r="B24" t="s">
        <v>28</v>
      </c>
      <c r="C24" t="s">
        <v>6</v>
      </c>
      <c r="D24" t="str">
        <f t="shared" ref="D24:D25" si="2">D23</f>
        <v>resistant C</v>
      </c>
      <c r="E24">
        <v>3</v>
      </c>
      <c r="F24" s="1">
        <f>[1]Sheet1!B33</f>
        <v>39.041989854241429</v>
      </c>
      <c r="G24" s="1">
        <f>[1]Sheet1!C33</f>
        <v>25.598246752873848</v>
      </c>
      <c r="H24" s="1">
        <f>[1]Sheet1!D33</f>
        <v>9.4080318466444854</v>
      </c>
    </row>
    <row r="25" spans="1:9">
      <c r="A25" t="str">
        <f t="shared" si="0"/>
        <v>Z_rSOC4</v>
      </c>
      <c r="B25" t="s">
        <v>28</v>
      </c>
      <c r="C25" t="s">
        <v>6</v>
      </c>
      <c r="D25" t="str">
        <f t="shared" si="2"/>
        <v>resistant C</v>
      </c>
      <c r="E25">
        <v>4</v>
      </c>
      <c r="F25" s="1">
        <f>[1]Sheet1!B34</f>
        <v>38.004340281181307</v>
      </c>
      <c r="G25" s="1">
        <f>[1]Sheet1!C34</f>
        <v>25.249372879293681</v>
      </c>
      <c r="H25" s="1">
        <f>[1]Sheet1!D34</f>
        <v>9.1579872084113223</v>
      </c>
    </row>
    <row r="26" spans="1:9">
      <c r="A26" t="str">
        <f t="shared" si="0"/>
        <v>Z_S+A1</v>
      </c>
      <c r="B26" t="s">
        <v>29</v>
      </c>
      <c r="C26" t="s">
        <v>6</v>
      </c>
      <c r="D26" t="s">
        <v>30</v>
      </c>
      <c r="E26" s="2">
        <v>1</v>
      </c>
      <c r="F26" s="1">
        <f>[1]Sheet1!B35</f>
        <v>39.096586044157817</v>
      </c>
      <c r="G26" s="1">
        <f>[1]Sheet1!C35</f>
        <v>28.341897141205031</v>
      </c>
      <c r="H26" s="1">
        <f>[1]Sheet1!D35</f>
        <v>9.4211880073667356</v>
      </c>
    </row>
    <row r="27" spans="1:9">
      <c r="A27" t="str">
        <f t="shared" si="0"/>
        <v>Z_S+A2</v>
      </c>
      <c r="B27" t="s">
        <v>29</v>
      </c>
      <c r="C27" t="s">
        <v>6</v>
      </c>
      <c r="D27" t="str">
        <f>D26</f>
        <v>sand and stable aggregates</v>
      </c>
      <c r="E27" s="2">
        <v>2</v>
      </c>
      <c r="F27" s="1">
        <f>[1]Sheet1!B36</f>
        <v>34.98782233965624</v>
      </c>
      <c r="G27" s="1">
        <f>[1]Sheet1!C36</f>
        <v>25.468891089537948</v>
      </c>
      <c r="H27" s="1">
        <f>[1]Sheet1!D36</f>
        <v>8.4310904245692644</v>
      </c>
    </row>
    <row r="28" spans="1:9">
      <c r="A28" t="str">
        <f t="shared" si="0"/>
        <v>Z_S+A3</v>
      </c>
      <c r="B28" t="s">
        <v>29</v>
      </c>
      <c r="C28" t="s">
        <v>6</v>
      </c>
      <c r="D28" t="str">
        <f t="shared" ref="D28:D29" si="3">D27</f>
        <v>sand and stable aggregates</v>
      </c>
      <c r="E28" s="2">
        <v>3</v>
      </c>
      <c r="F28" s="1">
        <f>[1]Sheet1!B37</f>
        <v>36.745165315011924</v>
      </c>
      <c r="G28" s="1">
        <f>[1]Sheet1!C37</f>
        <v>25.70954739663404</v>
      </c>
      <c r="H28" s="1">
        <f>[1]Sheet1!D37</f>
        <v>8.8545611221271443</v>
      </c>
    </row>
    <row r="29" spans="1:9">
      <c r="A29" t="str">
        <f t="shared" si="0"/>
        <v>Z_S+A4</v>
      </c>
      <c r="B29" t="s">
        <v>29</v>
      </c>
      <c r="C29" t="s">
        <v>6</v>
      </c>
      <c r="D29" t="str">
        <f t="shared" si="3"/>
        <v>sand and stable aggregates</v>
      </c>
      <c r="E29" s="2">
        <v>4</v>
      </c>
      <c r="F29" s="1">
        <f>[1]Sheet1!B38</f>
        <v>35.934920621962149</v>
      </c>
      <c r="G29" s="1">
        <f>[1]Sheet1!C38</f>
        <v>25.477102631242399</v>
      </c>
      <c r="H29" s="1">
        <f>[1]Sheet1!D38</f>
        <v>8.6593147244858919</v>
      </c>
    </row>
    <row r="30" spans="1:9">
      <c r="A30" t="str">
        <f t="shared" si="0"/>
        <v>Z_SC1</v>
      </c>
      <c r="B30" t="s">
        <v>32</v>
      </c>
      <c r="C30" t="s">
        <v>6</v>
      </c>
      <c r="D30" t="s">
        <v>31</v>
      </c>
      <c r="E30" s="2">
        <v>1</v>
      </c>
      <c r="F30" s="1">
        <f>[1]Sheet1!B39</f>
        <v>52.354763684988193</v>
      </c>
      <c r="G30" s="1">
        <f>[1]Sheet1!C39</f>
        <v>44.621753395990957</v>
      </c>
      <c r="H30" s="1">
        <f>[1]Sheet1!D39</f>
        <v>12.616039446524397</v>
      </c>
    </row>
    <row r="31" spans="1:9">
      <c r="A31" t="str">
        <f t="shared" si="0"/>
        <v>Z_SC2</v>
      </c>
      <c r="B31" t="s">
        <v>32</v>
      </c>
      <c r="C31" t="s">
        <v>6</v>
      </c>
      <c r="D31" t="str">
        <f>D30</f>
        <v>silt and clay</v>
      </c>
      <c r="E31" s="2">
        <v>2</v>
      </c>
      <c r="F31" s="1">
        <f>[1]Sheet1!B40</f>
        <v>52.807154189337155</v>
      </c>
      <c r="G31" s="1">
        <f>[1]Sheet1!C40</f>
        <v>45.194567421269674</v>
      </c>
      <c r="H31" s="1">
        <f>[1]Sheet1!D40</f>
        <v>12.725052954491698</v>
      </c>
    </row>
    <row r="32" spans="1:9">
      <c r="A32" t="str">
        <f t="shared" si="0"/>
        <v>Z_SC3</v>
      </c>
      <c r="B32" t="s">
        <v>32</v>
      </c>
      <c r="C32" t="s">
        <v>6</v>
      </c>
      <c r="D32" t="str">
        <f t="shared" ref="D32:D33" si="4">D31</f>
        <v>silt and clay</v>
      </c>
      <c r="E32" s="2">
        <v>3</v>
      </c>
      <c r="F32" s="1">
        <f>[1]Sheet1!B41</f>
        <v>56.091652252800927</v>
      </c>
      <c r="G32" s="1">
        <f>[1]Sheet1!C41</f>
        <v>46.141616471329712</v>
      </c>
      <c r="H32" s="1">
        <f>[1]Sheet1!D41</f>
        <v>13.516525481805834</v>
      </c>
    </row>
    <row r="33" spans="1:9">
      <c r="A33" t="str">
        <f t="shared" si="0"/>
        <v>Z_SC4</v>
      </c>
      <c r="B33" t="s">
        <v>32</v>
      </c>
      <c r="C33" t="s">
        <v>6</v>
      </c>
      <c r="D33" t="str">
        <f t="shared" si="4"/>
        <v>silt and clay</v>
      </c>
      <c r="E33" s="2">
        <v>4</v>
      </c>
      <c r="F33" s="1">
        <f>[1]Sheet1!B42</f>
        <v>55.153197906544236</v>
      </c>
      <c r="G33" s="1">
        <f>[1]Sheet1!C42</f>
        <v>45.973163787712345</v>
      </c>
      <c r="H33" s="1">
        <f>[1]Sheet1!D42</f>
        <v>13.290384129657367</v>
      </c>
    </row>
    <row r="34" spans="1:9">
      <c r="A34" t="str">
        <f t="shared" si="0"/>
        <v>WSC1</v>
      </c>
      <c r="B34" t="s">
        <v>10</v>
      </c>
      <c r="C34" t="s">
        <v>9</v>
      </c>
      <c r="D34" t="s">
        <v>26</v>
      </c>
      <c r="E34" s="2">
        <v>1</v>
      </c>
      <c r="F34" s="1">
        <f>[1]Sheet1!B46</f>
        <v>0.21127462581590323</v>
      </c>
      <c r="G34" s="1"/>
      <c r="H34" s="1">
        <f>[1]Sheet1!D46</f>
        <v>5.0911298719267979E-2</v>
      </c>
      <c r="I34" t="s">
        <v>14</v>
      </c>
    </row>
    <row r="35" spans="1:9">
      <c r="A35" t="str">
        <f t="shared" si="0"/>
        <v>WSC2</v>
      </c>
      <c r="B35" t="s">
        <v>10</v>
      </c>
      <c r="C35" t="s">
        <v>9</v>
      </c>
      <c r="D35" t="str">
        <f>D34</f>
        <v>water soluble C</v>
      </c>
      <c r="E35" s="2">
        <v>2</v>
      </c>
      <c r="F35" s="1">
        <f>[1]Sheet1!B47</f>
        <v>0.33311766286314287</v>
      </c>
      <c r="G35" s="1"/>
      <c r="H35" s="1">
        <f>[1]Sheet1!D47</f>
        <v>8.0272076105663989E-2</v>
      </c>
      <c r="I35" t="s">
        <v>14</v>
      </c>
    </row>
    <row r="36" spans="1:9">
      <c r="A36" t="str">
        <f t="shared" si="0"/>
        <v>WSC3</v>
      </c>
      <c r="B36" t="s">
        <v>10</v>
      </c>
      <c r="C36" t="s">
        <v>9</v>
      </c>
      <c r="D36" t="str">
        <f t="shared" ref="D36:D37" si="5">D35</f>
        <v>water soluble C</v>
      </c>
      <c r="E36" s="2">
        <v>3</v>
      </c>
      <c r="F36" s="1">
        <f>[1]Sheet1!B48</f>
        <v>0.28431292419366666</v>
      </c>
      <c r="G36" s="1"/>
      <c r="H36" s="1">
        <f>[1]Sheet1!D48</f>
        <v>6.8511493784327415E-2</v>
      </c>
      <c r="I36" t="s">
        <v>14</v>
      </c>
    </row>
    <row r="37" spans="1:9">
      <c r="A37" t="str">
        <f t="shared" si="0"/>
        <v>WSC4</v>
      </c>
      <c r="B37" t="s">
        <v>10</v>
      </c>
      <c r="C37" t="s">
        <v>9</v>
      </c>
      <c r="D37" t="str">
        <f t="shared" si="5"/>
        <v>water soluble C</v>
      </c>
      <c r="E37" s="2">
        <v>4</v>
      </c>
      <c r="F37" s="1">
        <f>[1]Sheet1!B49</f>
        <v>0.27484708069564123</v>
      </c>
      <c r="G37" s="1"/>
      <c r="H37" s="1">
        <f>[1]Sheet1!D49</f>
        <v>6.6230489219312891E-2</v>
      </c>
      <c r="I37" t="s">
        <v>14</v>
      </c>
    </row>
    <row r="38" spans="1:9">
      <c r="A38" t="str">
        <f t="shared" si="0"/>
        <v>HWEC1</v>
      </c>
      <c r="B38" t="s">
        <v>11</v>
      </c>
      <c r="C38" t="s">
        <v>9</v>
      </c>
      <c r="D38" t="s">
        <v>25</v>
      </c>
      <c r="E38" s="2">
        <v>1</v>
      </c>
      <c r="F38" s="1">
        <f>[1]Sheet1!B50</f>
        <v>3.0359223397603881</v>
      </c>
      <c r="G38" s="1"/>
      <c r="H38" s="1">
        <f>[1]Sheet1!D50</f>
        <v>0.73157270321103429</v>
      </c>
      <c r="I38" t="s">
        <v>14</v>
      </c>
    </row>
    <row r="39" spans="1:9">
      <c r="A39" t="str">
        <f t="shared" si="0"/>
        <v>HWEC2</v>
      </c>
      <c r="B39" t="s">
        <v>11</v>
      </c>
      <c r="C39" t="s">
        <v>9</v>
      </c>
      <c r="D39" t="str">
        <f>D38</f>
        <v>hot water extractable C</v>
      </c>
      <c r="E39" s="2">
        <v>2</v>
      </c>
      <c r="F39" s="1">
        <f>[1]Sheet1!B51</f>
        <v>2.6383819216768649</v>
      </c>
      <c r="G39" s="1"/>
      <c r="H39" s="1">
        <f>[1]Sheet1!D51</f>
        <v>0.63577653791256294</v>
      </c>
      <c r="I39" t="s">
        <v>14</v>
      </c>
    </row>
    <row r="40" spans="1:9">
      <c r="A40" t="str">
        <f t="shared" si="0"/>
        <v>HWEC3</v>
      </c>
      <c r="B40" t="s">
        <v>11</v>
      </c>
      <c r="C40" t="s">
        <v>9</v>
      </c>
      <c r="D40" t="str">
        <f t="shared" ref="D40:D41" si="6">D39</f>
        <v>hot water extractable C</v>
      </c>
      <c r="E40" s="2">
        <v>3</v>
      </c>
      <c r="F40" s="1">
        <f>[1]Sheet1!B52</f>
        <v>2.5397970998295305</v>
      </c>
      <c r="G40" s="1"/>
      <c r="H40" s="1">
        <f>[1]Sheet1!D52</f>
        <v>0.61202034241642755</v>
      </c>
      <c r="I40" t="s">
        <v>14</v>
      </c>
    </row>
    <row r="41" spans="1:9">
      <c r="A41" t="str">
        <f t="shared" si="0"/>
        <v>HWEC4</v>
      </c>
      <c r="B41" t="s">
        <v>11</v>
      </c>
      <c r="C41" t="s">
        <v>9</v>
      </c>
      <c r="D41" t="str">
        <f t="shared" si="6"/>
        <v>hot water extractable C</v>
      </c>
      <c r="E41" s="2">
        <v>4</v>
      </c>
      <c r="F41" s="1">
        <f>[1]Sheet1!B53</f>
        <v>2.4582557980453505</v>
      </c>
      <c r="G41" s="1"/>
      <c r="H41" s="1">
        <f>[1]Sheet1!D53</f>
        <v>0.59237116042374605</v>
      </c>
      <c r="I41" t="s">
        <v>14</v>
      </c>
    </row>
    <row r="42" spans="1:9">
      <c r="A42" t="str">
        <f t="shared" si="0"/>
        <v>WS1</v>
      </c>
      <c r="B42" t="s">
        <v>33</v>
      </c>
      <c r="C42" t="s">
        <v>34</v>
      </c>
      <c r="D42" t="s">
        <v>35</v>
      </c>
      <c r="E42" s="2">
        <v>1</v>
      </c>
      <c r="F42">
        <f>[1]Sheet1!$B$5</f>
        <v>2.67</v>
      </c>
      <c r="G42">
        <f>[1]Sheet1!$B$4</f>
        <v>2.2362184334220854</v>
      </c>
      <c r="H42">
        <f>[1]Sheet1!$B$3</f>
        <v>24.097214004122847</v>
      </c>
      <c r="I42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frc_c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2020-05-11T11:16:16Z</dcterms:created>
  <dcterms:modified xsi:type="dcterms:W3CDTF">2020-05-11T16:32:19Z</dcterms:modified>
</cp:coreProperties>
</file>