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example notebooks/"/>
    </mc:Choice>
  </mc:AlternateContent>
  <xr:revisionPtr revIDLastSave="44" documentId="11_23F921ED851BCB0DA12C4C179D6564A56D6E844C" xr6:coauthVersionLast="47" xr6:coauthVersionMax="47" xr10:uidLastSave="{421E06AF-B8F7-4212-B598-3092DB6B7FDD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69" i="1"/>
  <c r="C70" i="1"/>
  <c r="C71" i="1"/>
  <c r="C73" i="1"/>
  <c r="C74" i="1"/>
  <c r="C75" i="1"/>
  <c r="C76" i="1"/>
  <c r="C77" i="1"/>
  <c r="C79" i="1"/>
  <c r="C80" i="1"/>
  <c r="C81" i="1"/>
  <c r="C8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65" i="1"/>
  <c r="B69" i="1"/>
  <c r="B70" i="1"/>
  <c r="B71" i="1"/>
  <c r="B73" i="1"/>
  <c r="B74" i="1"/>
  <c r="B75" i="1"/>
  <c r="B76" i="1"/>
  <c r="B77" i="1"/>
  <c r="B79" i="1"/>
  <c r="B80" i="1"/>
  <c r="B81" i="1"/>
  <c r="B82" i="1"/>
  <c r="B2" i="1"/>
</calcChain>
</file>

<file path=xl/sharedStrings.xml><?xml version="1.0" encoding="utf-8"?>
<sst xmlns="http://schemas.openxmlformats.org/spreadsheetml/2006/main" count="366" uniqueCount="118">
  <si>
    <t>anode active material (SiO)</t>
  </si>
  <si>
    <t>anode active material (natural graphite)</t>
  </si>
  <si>
    <t>anode active material (synthetic graphite)</t>
  </si>
  <si>
    <t>anode binder (CMC)</t>
  </si>
  <si>
    <t>anode binder additive (SBR)</t>
  </si>
  <si>
    <t>anode carbon black</t>
  </si>
  <si>
    <t>anode current collector Cu (10um)</t>
  </si>
  <si>
    <t>anode current collector Cu (11um)</t>
  </si>
  <si>
    <t>anode current collector Cu (12um)</t>
  </si>
  <si>
    <t>anode current collector Cu (13um)</t>
  </si>
  <si>
    <t>anode current collector Cu (14um)</t>
  </si>
  <si>
    <t>anode current collector Cu (6um)</t>
  </si>
  <si>
    <t>anode current collector Cu (7um)</t>
  </si>
  <si>
    <t>anode current collector Cu (8um)</t>
  </si>
  <si>
    <t>anode current collector Cu (9um)</t>
  </si>
  <si>
    <t>battery jacket</t>
  </si>
  <si>
    <t>battery management system</t>
  </si>
  <si>
    <t>busbar</t>
  </si>
  <si>
    <t>cathode active material (50%/50% NMC532/LMO - 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</si>
  <si>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</si>
  <si>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</si>
  <si>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</si>
  <si>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</si>
  <si>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</si>
  <si>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</si>
  <si>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</si>
  <si>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</si>
  <si>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</si>
  <si>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</si>
  <si>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</si>
  <si>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</si>
  <si>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</si>
  <si>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</si>
  <si>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</si>
  <si>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</si>
  <si>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cathode current collector Al (17um)</t>
  </si>
  <si>
    <t>cathode current collector Al (18um)</t>
  </si>
  <si>
    <t>cell</t>
  </si>
  <si>
    <t>cell container</t>
  </si>
  <si>
    <t>cell group interconnect</t>
  </si>
  <si>
    <t>cell terminal anode</t>
  </si>
  <si>
    <t>cell terminal cathode</t>
  </si>
  <si>
    <t>coated separator (10um+1um)</t>
  </si>
  <si>
    <t>coated separator (10um+2um)</t>
  </si>
  <si>
    <t>coated separator (11um+1um)</t>
  </si>
  <si>
    <t>coated separator (11um+2um)</t>
  </si>
  <si>
    <t>coated separator (12um+1um)</t>
  </si>
  <si>
    <t>coated separator (12um+2um)</t>
  </si>
  <si>
    <t>coated separator (13um+1um)</t>
  </si>
  <si>
    <t>coated separator (13um+2um)</t>
  </si>
  <si>
    <t>coated separator (14um+1um)</t>
  </si>
  <si>
    <t>coated separator (14um+2um)</t>
  </si>
  <si>
    <t>coated separator (15um+1um)</t>
  </si>
  <si>
    <t>coated separator (15um+2um)</t>
  </si>
  <si>
    <t>coated separator (5um+1um)</t>
  </si>
  <si>
    <t>coated separator (5um+2um)</t>
  </si>
  <si>
    <t>coated separator (6um+1um)</t>
  </si>
  <si>
    <t>coated separator (6um+2um)</t>
  </si>
  <si>
    <t>coated separator (7um+1um)</t>
  </si>
  <si>
    <t>coated separator (7um+2um)</t>
  </si>
  <si>
    <t>coated separator (8um+1um)</t>
  </si>
  <si>
    <t>coated separator (8um+2um)</t>
  </si>
  <si>
    <t>coated separator (9um+1um)</t>
  </si>
  <si>
    <t>coated separator (9um+3um)</t>
  </si>
  <si>
    <t>coolant</t>
  </si>
  <si>
    <t>cooling connectors</t>
  </si>
  <si>
    <t>cooling mains Fe</t>
  </si>
  <si>
    <t>cooling panels</t>
  </si>
  <si>
    <t>electrolyte (LFP)</t>
  </si>
  <si>
    <t>electrolyte (LMO)</t>
  </si>
  <si>
    <t>electrolyte (NMC/NCA)</t>
  </si>
  <si>
    <t>gas release</t>
  </si>
  <si>
    <t>module container</t>
  </si>
  <si>
    <t>module electronics</t>
  </si>
  <si>
    <t>module interconnects</t>
  </si>
  <si>
    <t>module polymer panels</t>
  </si>
  <si>
    <t>module row rack</t>
  </si>
  <si>
    <t>module tabs</t>
  </si>
  <si>
    <t>module terminal</t>
  </si>
  <si>
    <t>module thermal conductor</t>
  </si>
  <si>
    <t>pack heater</t>
  </si>
  <si>
    <t>pack terminals</t>
  </si>
  <si>
    <t>separator (10um)</t>
  </si>
  <si>
    <t>separator (11um)</t>
  </si>
  <si>
    <t>separator (12um)</t>
  </si>
  <si>
    <t>separator (13um)</t>
  </si>
  <si>
    <t>separator (14um)</t>
  </si>
  <si>
    <t>separator (15um)</t>
  </si>
  <si>
    <t>separator (5um)</t>
  </si>
  <si>
    <t>separator (6um)</t>
  </si>
  <si>
    <t>separator (7um)</t>
  </si>
  <si>
    <t>separator (8um)</t>
  </si>
  <si>
    <t>separator (9um)</t>
  </si>
  <si>
    <t>part_off</t>
  </si>
  <si>
    <t>component_type</t>
  </si>
  <si>
    <t>component</t>
  </si>
  <si>
    <t>anode</t>
  </si>
  <si>
    <t>anode active material</t>
  </si>
  <si>
    <t>anode binder</t>
  </si>
  <si>
    <t>anode solvent</t>
  </si>
  <si>
    <t>binder solvent (deionised water)</t>
  </si>
  <si>
    <t>anode current collector (Cu)</t>
  </si>
  <si>
    <t>cathode</t>
  </si>
  <si>
    <t>cathode active material</t>
  </si>
  <si>
    <t>carbon solvent</t>
  </si>
  <si>
    <t>binder solvent (NMP)</t>
  </si>
  <si>
    <t>cathode current collector (Al)</t>
  </si>
  <si>
    <t>cell packaging</t>
  </si>
  <si>
    <t>electrolyte</t>
  </si>
  <si>
    <t>module</t>
  </si>
  <si>
    <t>module packaging</t>
  </si>
  <si>
    <t xml:space="preserve">spacer for gas release </t>
  </si>
  <si>
    <t>pack</t>
  </si>
  <si>
    <t>BMS</t>
  </si>
  <si>
    <t>pack housing</t>
  </si>
  <si>
    <t>cathode binder</t>
  </si>
  <si>
    <t>separator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</si>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</sst>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CA9838C-2464-4877-9109-01412E86CF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C15" sqref="A2:C93"/>
    </sheetView>
  </sheetViews>
  <sheetFormatPr defaultRowHeight="15" x14ac:dyDescent="0.25"/>
  <cols>
    <col min="1" max="1" width="61.140625" customWidth="1"/>
    <col min="3" max="3" width="27.42578125" bestFit="1" customWidth="1"/>
  </cols>
  <sheetData>
    <row r="1" spans="1:3" x14ac:dyDescent="0.25">
      <c r="B1" s="1"/>
    </row>
    <row r="2" spans="1:3" x14ac:dyDescent="0.25">
      <c r="A2" s="1" t="s">
        <v>0</v>
      </c>
      <c r="B2" t="str">
        <f>VLOOKUP(A2,Sheet2!A:C,2,FALSE)</f>
        <v>anode</v>
      </c>
      <c r="C2" t="str">
        <f>VLOOKUP(A2,Sheet2!A:C,3,FALSE)</f>
        <v>anode active material</v>
      </c>
    </row>
    <row r="3" spans="1:3" x14ac:dyDescent="0.25">
      <c r="A3" s="1" t="s">
        <v>1</v>
      </c>
      <c r="B3" t="str">
        <f>VLOOKUP(A3,Sheet2!A:C,2,FALSE)</f>
        <v>anode</v>
      </c>
      <c r="C3" t="str">
        <f>VLOOKUP(A3,Sheet2!A:C,3,FALSE)</f>
        <v>anode active material</v>
      </c>
    </row>
    <row r="4" spans="1:3" x14ac:dyDescent="0.25">
      <c r="A4" s="1" t="s">
        <v>2</v>
      </c>
      <c r="B4" t="str">
        <f>VLOOKUP(A4,Sheet2!A:C,2,FALSE)</f>
        <v>anode</v>
      </c>
      <c r="C4" t="str">
        <f>VLOOKUP(A4,Sheet2!A:C,3,FALSE)</f>
        <v>anode active material</v>
      </c>
    </row>
    <row r="5" spans="1:3" x14ac:dyDescent="0.25">
      <c r="A5" s="1" t="s">
        <v>3</v>
      </c>
      <c r="B5" t="str">
        <f>VLOOKUP(A5,Sheet2!A:C,2,FALSE)</f>
        <v>anode</v>
      </c>
      <c r="C5" t="str">
        <f>VLOOKUP(A5,Sheet2!A:C,3,FALSE)</f>
        <v>anode binder</v>
      </c>
    </row>
    <row r="6" spans="1:3" x14ac:dyDescent="0.25">
      <c r="A6" s="1" t="s">
        <v>4</v>
      </c>
      <c r="B6" t="str">
        <f>VLOOKUP(A6,Sheet2!A:C,2,FALSE)</f>
        <v>anode</v>
      </c>
      <c r="C6" t="str">
        <f>VLOOKUP(A6,Sheet2!A:C,3,FALSE)</f>
        <v>anode binder</v>
      </c>
    </row>
    <row r="7" spans="1:3" x14ac:dyDescent="0.25">
      <c r="A7" s="1" t="s">
        <v>5</v>
      </c>
      <c r="B7" t="str">
        <f>VLOOKUP(A7,Sheet2!A:C,2,FALSE)</f>
        <v>anode</v>
      </c>
      <c r="C7" t="str">
        <f>VLOOKUP(A7,Sheet2!A:C,3,FALSE)</f>
        <v>anode carbon black</v>
      </c>
    </row>
    <row r="8" spans="1:3" x14ac:dyDescent="0.25">
      <c r="A8" s="1" t="s">
        <v>6</v>
      </c>
      <c r="B8" t="str">
        <f>VLOOKUP(A8,Sheet2!A:C,2,FALSE)</f>
        <v>anode</v>
      </c>
      <c r="C8" t="str">
        <f>VLOOKUP(A8,Sheet2!A:C,3,FALSE)</f>
        <v>anode current collector (Cu)</v>
      </c>
    </row>
    <row r="9" spans="1:3" x14ac:dyDescent="0.25">
      <c r="A9" s="1" t="s">
        <v>7</v>
      </c>
      <c r="B9" t="str">
        <f>VLOOKUP(A9,Sheet2!A:C,2,FALSE)</f>
        <v>anode</v>
      </c>
      <c r="C9" t="str">
        <f>VLOOKUP(A9,Sheet2!A:C,3,FALSE)</f>
        <v>anode current collector (Cu)</v>
      </c>
    </row>
    <row r="10" spans="1:3" x14ac:dyDescent="0.25">
      <c r="A10" s="1" t="s">
        <v>8</v>
      </c>
      <c r="B10" t="str">
        <f>VLOOKUP(A10,Sheet2!A:C,2,FALSE)</f>
        <v>anode</v>
      </c>
      <c r="C10" t="str">
        <f>VLOOKUP(A10,Sheet2!A:C,3,FALSE)</f>
        <v>anode current collector (Cu)</v>
      </c>
    </row>
    <row r="11" spans="1:3" x14ac:dyDescent="0.25">
      <c r="A11" s="1" t="s">
        <v>9</v>
      </c>
      <c r="B11" t="str">
        <f>VLOOKUP(A11,Sheet2!A:C,2,FALSE)</f>
        <v>anode</v>
      </c>
      <c r="C11" t="str">
        <f>VLOOKUP(A11,Sheet2!A:C,3,FALSE)</f>
        <v>anode current collector (Cu)</v>
      </c>
    </row>
    <row r="12" spans="1:3" x14ac:dyDescent="0.25">
      <c r="A12" s="1" t="s">
        <v>10</v>
      </c>
      <c r="B12" t="str">
        <f>VLOOKUP(A12,Sheet2!A:C,2,FALSE)</f>
        <v>anode</v>
      </c>
      <c r="C12" t="str">
        <f>VLOOKUP(A12,Sheet2!A:C,3,FALSE)</f>
        <v>anode current collector (Cu)</v>
      </c>
    </row>
    <row r="13" spans="1:3" x14ac:dyDescent="0.25">
      <c r="A13" s="1" t="s">
        <v>11</v>
      </c>
      <c r="B13" t="str">
        <f>VLOOKUP(A13,Sheet2!A:C,2,FALSE)</f>
        <v>anode</v>
      </c>
      <c r="C13" t="str">
        <f>VLOOKUP(A13,Sheet2!A:C,3,FALSE)</f>
        <v>anode current collector (Cu)</v>
      </c>
    </row>
    <row r="14" spans="1:3" x14ac:dyDescent="0.25">
      <c r="A14" s="1" t="s">
        <v>12</v>
      </c>
      <c r="B14" t="str">
        <f>VLOOKUP(A14,Sheet2!A:C,2,FALSE)</f>
        <v>anode</v>
      </c>
      <c r="C14" t="str">
        <f>VLOOKUP(A14,Sheet2!A:C,3,FALSE)</f>
        <v>anode current collector (Cu)</v>
      </c>
    </row>
    <row r="15" spans="1:3" x14ac:dyDescent="0.25">
      <c r="A15" s="1" t="s">
        <v>13</v>
      </c>
      <c r="B15" t="str">
        <f>VLOOKUP(A15,Sheet2!A:C,2,FALSE)</f>
        <v>anode</v>
      </c>
      <c r="C15" t="str">
        <f>VLOOKUP(A15,Sheet2!A:C,3,FALSE)</f>
        <v>anode current collector (Cu)</v>
      </c>
    </row>
    <row r="16" spans="1:3" x14ac:dyDescent="0.25">
      <c r="A16" s="1" t="s">
        <v>14</v>
      </c>
      <c r="B16" t="str">
        <f>VLOOKUP(A16,Sheet2!A:C,2,FALSE)</f>
        <v>anode</v>
      </c>
      <c r="C16" t="str">
        <f>VLOOKUP(A16,Sheet2!A:C,3,FALSE)</f>
        <v>anode current collector (Cu)</v>
      </c>
    </row>
    <row r="17" spans="1:3" x14ac:dyDescent="0.25">
      <c r="A17" s="1" t="s">
        <v>15</v>
      </c>
      <c r="B17" t="str">
        <f>VLOOKUP(A17,Sheet2!A:C,2,FALSE)</f>
        <v>pack</v>
      </c>
      <c r="C17" t="str">
        <f>VLOOKUP(A17,Sheet2!A:C,3,FALSE)</f>
        <v>pack housing</v>
      </c>
    </row>
    <row r="18" spans="1:3" x14ac:dyDescent="0.25">
      <c r="A18" s="1" t="s">
        <v>16</v>
      </c>
      <c r="B18" t="str">
        <f>VLOOKUP(A18,Sheet2!A:C,2,FALSE)</f>
        <v>pack</v>
      </c>
      <c r="C18" t="str">
        <f>VLOOKUP(A18,Sheet2!A:C,3,FALSE)</f>
        <v>BMS</v>
      </c>
    </row>
    <row r="19" spans="1:3" x14ac:dyDescent="0.25">
      <c r="A19" s="1" t="s">
        <v>17</v>
      </c>
      <c r="B19" t="str">
        <f>VLOOKUP(A19,Sheet2!A:C,2,FALSE)</f>
        <v>pack</v>
      </c>
      <c r="C19" t="str">
        <f>VLOOKUP(A19,Sheet2!A:C,3,FALSE)</f>
        <v>pack housing</v>
      </c>
    </row>
    <row r="20" spans="1:3" x14ac:dyDescent="0.25">
      <c r="A20" s="1" t="s">
        <v>18</v>
      </c>
      <c r="B20" t="s">
        <v>102</v>
      </c>
      <c r="C20" t="s">
        <v>103</v>
      </c>
    </row>
    <row r="21" spans="1:3" x14ac:dyDescent="0.25">
      <c r="A21" s="1" t="s">
        <v>19</v>
      </c>
      <c r="B21" t="str">
        <f>VLOOKUP(A21,Sheet2!A:C,2,FALSE)</f>
        <v>cathode</v>
      </c>
      <c r="C21" t="str">
        <f>VLOOKUP(A21,Sheet2!A:C,3,FALSE)</f>
        <v>cathode active material</v>
      </c>
    </row>
    <row r="22" spans="1:3" x14ac:dyDescent="0.25">
      <c r="A22" s="1" t="s">
        <v>20</v>
      </c>
      <c r="B22" t="str">
        <f>VLOOKUP(A22,Sheet2!A:C,2,FALSE)</f>
        <v>cathode</v>
      </c>
      <c r="C22" t="str">
        <f>VLOOKUP(A22,Sheet2!A:C,3,FALSE)</f>
        <v>cathode active material</v>
      </c>
    </row>
    <row r="23" spans="1:3" x14ac:dyDescent="0.25">
      <c r="A23" s="1" t="s">
        <v>21</v>
      </c>
      <c r="B23" t="str">
        <f>VLOOKUP(A23,Sheet2!A:C,2,FALSE)</f>
        <v>cathode</v>
      </c>
      <c r="C23" t="str">
        <f>VLOOKUP(A23,Sheet2!A:C,3,FALSE)</f>
        <v>cathode active material</v>
      </c>
    </row>
    <row r="24" spans="1:3" x14ac:dyDescent="0.25">
      <c r="A24" s="1" t="s">
        <v>22</v>
      </c>
      <c r="B24" t="str">
        <f>VLOOKUP(A24,Sheet2!A:C,2,FALSE)</f>
        <v>cathode</v>
      </c>
      <c r="C24" t="str">
        <f>VLOOKUP(A24,Sheet2!A:C,3,FALSE)</f>
        <v>cathode active material</v>
      </c>
    </row>
    <row r="25" spans="1:3" x14ac:dyDescent="0.25">
      <c r="A25" s="1" t="s">
        <v>23</v>
      </c>
      <c r="B25" t="str">
        <f>VLOOKUP(A25,Sheet2!A:C,2,FALSE)</f>
        <v>cathode</v>
      </c>
      <c r="C25" t="str">
        <f>VLOOKUP(A25,Sheet2!A:C,3,FALSE)</f>
        <v>cathode active material</v>
      </c>
    </row>
    <row r="26" spans="1:3" x14ac:dyDescent="0.25">
      <c r="A26" s="1" t="s">
        <v>24</v>
      </c>
      <c r="B26" t="str">
        <f>VLOOKUP(A26,Sheet2!A:C,2,FALSE)</f>
        <v>cathode</v>
      </c>
      <c r="C26" t="str">
        <f>VLOOKUP(A26,Sheet2!A:C,3,FALSE)</f>
        <v>cathode active material</v>
      </c>
    </row>
    <row r="27" spans="1:3" x14ac:dyDescent="0.25">
      <c r="A27" s="1" t="s">
        <v>25</v>
      </c>
      <c r="B27" t="str">
        <f>VLOOKUP(A27,Sheet2!A:C,2,FALSE)</f>
        <v>cathode</v>
      </c>
      <c r="C27" t="str">
        <f>VLOOKUP(A27,Sheet2!A:C,3,FALSE)</f>
        <v>cathode active material</v>
      </c>
    </row>
    <row r="28" spans="1:3" x14ac:dyDescent="0.25">
      <c r="A28" s="1" t="s">
        <v>26</v>
      </c>
      <c r="B28" t="str">
        <f>VLOOKUP(A28,Sheet2!A:C,2,FALSE)</f>
        <v>cathode</v>
      </c>
      <c r="C28" t="str">
        <f>VLOOKUP(A28,Sheet2!A:C,3,FALSE)</f>
        <v>cathode binder</v>
      </c>
    </row>
    <row r="29" spans="1:3" x14ac:dyDescent="0.25">
      <c r="A29" s="1" t="s">
        <v>27</v>
      </c>
      <c r="B29" t="str">
        <f>VLOOKUP(A29,Sheet2!A:C,2,FALSE)</f>
        <v>cathode</v>
      </c>
      <c r="C29" t="str">
        <f>VLOOKUP(A29,Sheet2!A:C,3,FALSE)</f>
        <v>cathode carbon black</v>
      </c>
    </row>
    <row r="30" spans="1:3" x14ac:dyDescent="0.25">
      <c r="A30" s="1" t="s">
        <v>28</v>
      </c>
      <c r="B30" t="str">
        <f>VLOOKUP(A30,Sheet2!A:C,2,FALSE)</f>
        <v>cathode</v>
      </c>
      <c r="C30" t="str">
        <f>VLOOKUP(A30,Sheet2!A:C,3,FALSE)</f>
        <v>cathode current collector (Al)</v>
      </c>
    </row>
    <row r="31" spans="1:3" x14ac:dyDescent="0.25">
      <c r="A31" s="1" t="s">
        <v>29</v>
      </c>
      <c r="B31" t="str">
        <f>VLOOKUP(A31,Sheet2!A:C,2,FALSE)</f>
        <v>cathode</v>
      </c>
      <c r="C31" t="str">
        <f>VLOOKUP(A31,Sheet2!A:C,3,FALSE)</f>
        <v>cathode current collector (Al)</v>
      </c>
    </row>
    <row r="32" spans="1:3" x14ac:dyDescent="0.25">
      <c r="A32" s="1" t="s">
        <v>30</v>
      </c>
      <c r="B32" t="str">
        <f>VLOOKUP(A32,Sheet2!A:C,2,FALSE)</f>
        <v>cathode</v>
      </c>
      <c r="C32" t="str">
        <f>VLOOKUP(A32,Sheet2!A:C,3,FALSE)</f>
        <v>cathode current collector (Al)</v>
      </c>
    </row>
    <row r="33" spans="1:3" x14ac:dyDescent="0.25">
      <c r="A33" s="1" t="s">
        <v>31</v>
      </c>
      <c r="B33" t="str">
        <f>VLOOKUP(A33,Sheet2!A:C,2,FALSE)</f>
        <v>cathode</v>
      </c>
      <c r="C33" t="str">
        <f>VLOOKUP(A33,Sheet2!A:C,3,FALSE)</f>
        <v>cathode current collector (Al)</v>
      </c>
    </row>
    <row r="34" spans="1:3" x14ac:dyDescent="0.25">
      <c r="A34" s="1" t="s">
        <v>32</v>
      </c>
      <c r="B34" t="str">
        <f>VLOOKUP(A34,Sheet2!A:C,2,FALSE)</f>
        <v>cathode</v>
      </c>
      <c r="C34" t="str">
        <f>VLOOKUP(A34,Sheet2!A:C,3,FALSE)</f>
        <v>cathode current collector (Al)</v>
      </c>
    </row>
    <row r="35" spans="1:3" x14ac:dyDescent="0.25">
      <c r="A35" s="1" t="s">
        <v>33</v>
      </c>
      <c r="B35" t="str">
        <f>VLOOKUP(A35,Sheet2!A:C,2,FALSE)</f>
        <v>cathode</v>
      </c>
      <c r="C35" t="str">
        <f>VLOOKUP(A35,Sheet2!A:C,3,FALSE)</f>
        <v>cathode current collector (Al)</v>
      </c>
    </row>
    <row r="36" spans="1:3" x14ac:dyDescent="0.25">
      <c r="A36" s="1" t="s">
        <v>34</v>
      </c>
      <c r="B36" t="str">
        <f>VLOOKUP(A36,Sheet2!A:C,2,FALSE)</f>
        <v>cathode</v>
      </c>
      <c r="C36" t="str">
        <f>VLOOKUP(A36,Sheet2!A:C,3,FALSE)</f>
        <v>cathode current collector (Al)</v>
      </c>
    </row>
    <row r="37" spans="1:3" x14ac:dyDescent="0.25">
      <c r="A37" s="1" t="s">
        <v>35</v>
      </c>
      <c r="B37" t="str">
        <f>VLOOKUP(A37,Sheet2!A:C,2,FALSE)</f>
        <v>cathode</v>
      </c>
      <c r="C37" t="str">
        <f>VLOOKUP(A37,Sheet2!A:C,3,FALSE)</f>
        <v>cathode current collector (Al)</v>
      </c>
    </row>
    <row r="38" spans="1:3" x14ac:dyDescent="0.25">
      <c r="A38" s="1" t="s">
        <v>36</v>
      </c>
      <c r="B38" t="str">
        <f>VLOOKUP(A38,Sheet2!A:C,2,FALSE)</f>
        <v>cathode</v>
      </c>
      <c r="C38" t="str">
        <f>VLOOKUP(A38,Sheet2!A:C,3,FALSE)</f>
        <v>cathode current collector (Al)</v>
      </c>
    </row>
    <row r="39" spans="1:3" x14ac:dyDescent="0.25">
      <c r="A39" s="1" t="s">
        <v>38</v>
      </c>
      <c r="B39" t="str">
        <f>VLOOKUP(A39,Sheet2!A:C,2,FALSE)</f>
        <v>cell</v>
      </c>
      <c r="C39" t="str">
        <f>VLOOKUP(A39,Sheet2!A:C,3,FALSE)</f>
        <v>cell packaging</v>
      </c>
    </row>
    <row r="40" spans="1:3" x14ac:dyDescent="0.25">
      <c r="A40" s="1" t="s">
        <v>39</v>
      </c>
      <c r="B40" t="str">
        <f>VLOOKUP(A40,Sheet2!A:C,2,FALSE)</f>
        <v>module</v>
      </c>
      <c r="C40" t="str">
        <f>VLOOKUP(A40,Sheet2!A:C,3,FALSE)</f>
        <v>module packaging</v>
      </c>
    </row>
    <row r="41" spans="1:3" x14ac:dyDescent="0.25">
      <c r="A41" s="1" t="s">
        <v>40</v>
      </c>
      <c r="B41" t="str">
        <f>VLOOKUP(A41,Sheet2!A:C,2,FALSE)</f>
        <v>cell</v>
      </c>
      <c r="C41" t="str">
        <f>VLOOKUP(A41,Sheet2!A:C,3,FALSE)</f>
        <v>cell packaging</v>
      </c>
    </row>
    <row r="42" spans="1:3" x14ac:dyDescent="0.25">
      <c r="A42" s="1" t="s">
        <v>41</v>
      </c>
      <c r="B42" t="str">
        <f>VLOOKUP(A42,Sheet2!A:C,2,FALSE)</f>
        <v>cell</v>
      </c>
      <c r="C42" t="str">
        <f>VLOOKUP(A42,Sheet2!A:C,3,FALSE)</f>
        <v>cell packaging</v>
      </c>
    </row>
    <row r="43" spans="1:3" x14ac:dyDescent="0.25">
      <c r="A43" s="1" t="s">
        <v>42</v>
      </c>
      <c r="B43" t="s">
        <v>37</v>
      </c>
      <c r="C43" t="s">
        <v>116</v>
      </c>
    </row>
    <row r="44" spans="1:3" x14ac:dyDescent="0.25">
      <c r="A44" s="1" t="s">
        <v>43</v>
      </c>
      <c r="B44" t="s">
        <v>37</v>
      </c>
      <c r="C44" t="s">
        <v>116</v>
      </c>
    </row>
    <row r="45" spans="1:3" x14ac:dyDescent="0.25">
      <c r="A45" s="1" t="s">
        <v>44</v>
      </c>
      <c r="B45" t="s">
        <v>37</v>
      </c>
      <c r="C45" t="s">
        <v>116</v>
      </c>
    </row>
    <row r="46" spans="1:3" x14ac:dyDescent="0.25">
      <c r="A46" s="1" t="s">
        <v>45</v>
      </c>
      <c r="B46" t="s">
        <v>37</v>
      </c>
      <c r="C46" t="s">
        <v>116</v>
      </c>
    </row>
    <row r="47" spans="1:3" x14ac:dyDescent="0.25">
      <c r="A47" s="1" t="s">
        <v>46</v>
      </c>
      <c r="B47" t="s">
        <v>37</v>
      </c>
      <c r="C47" t="s">
        <v>116</v>
      </c>
    </row>
    <row r="48" spans="1:3" x14ac:dyDescent="0.25">
      <c r="A48" s="1" t="s">
        <v>47</v>
      </c>
      <c r="B48" t="s">
        <v>37</v>
      </c>
      <c r="C48" t="s">
        <v>116</v>
      </c>
    </row>
    <row r="49" spans="1:3" x14ac:dyDescent="0.25">
      <c r="A49" s="1" t="s">
        <v>48</v>
      </c>
      <c r="B49" t="s">
        <v>37</v>
      </c>
      <c r="C49" t="s">
        <v>116</v>
      </c>
    </row>
    <row r="50" spans="1:3" x14ac:dyDescent="0.25">
      <c r="A50" s="1" t="s">
        <v>49</v>
      </c>
      <c r="B50" t="s">
        <v>37</v>
      </c>
      <c r="C50" t="s">
        <v>116</v>
      </c>
    </row>
    <row r="51" spans="1:3" x14ac:dyDescent="0.25">
      <c r="A51" s="1" t="s">
        <v>50</v>
      </c>
      <c r="B51" t="s">
        <v>37</v>
      </c>
      <c r="C51" t="s">
        <v>116</v>
      </c>
    </row>
    <row r="52" spans="1:3" x14ac:dyDescent="0.25">
      <c r="A52" s="1" t="s">
        <v>51</v>
      </c>
      <c r="B52" t="s">
        <v>37</v>
      </c>
      <c r="C52" t="s">
        <v>116</v>
      </c>
    </row>
    <row r="53" spans="1:3" x14ac:dyDescent="0.25">
      <c r="A53" s="1" t="s">
        <v>52</v>
      </c>
      <c r="B53" t="s">
        <v>37</v>
      </c>
      <c r="C53" t="s">
        <v>116</v>
      </c>
    </row>
    <row r="54" spans="1:3" x14ac:dyDescent="0.25">
      <c r="A54" s="1" t="s">
        <v>53</v>
      </c>
      <c r="B54" t="s">
        <v>37</v>
      </c>
      <c r="C54" t="s">
        <v>116</v>
      </c>
    </row>
    <row r="55" spans="1:3" x14ac:dyDescent="0.25">
      <c r="A55" s="1" t="s">
        <v>54</v>
      </c>
      <c r="B55" t="s">
        <v>37</v>
      </c>
      <c r="C55" t="s">
        <v>116</v>
      </c>
    </row>
    <row r="56" spans="1:3" x14ac:dyDescent="0.25">
      <c r="A56" s="1" t="s">
        <v>55</v>
      </c>
      <c r="B56" t="s">
        <v>37</v>
      </c>
      <c r="C56" t="s">
        <v>116</v>
      </c>
    </row>
    <row r="57" spans="1:3" x14ac:dyDescent="0.25">
      <c r="A57" s="1" t="s">
        <v>56</v>
      </c>
      <c r="B57" t="s">
        <v>37</v>
      </c>
      <c r="C57" t="s">
        <v>116</v>
      </c>
    </row>
    <row r="58" spans="1:3" x14ac:dyDescent="0.25">
      <c r="A58" s="1" t="s">
        <v>57</v>
      </c>
      <c r="B58" t="s">
        <v>37</v>
      </c>
      <c r="C58" t="s">
        <v>116</v>
      </c>
    </row>
    <row r="59" spans="1:3" x14ac:dyDescent="0.25">
      <c r="A59" s="1" t="s">
        <v>58</v>
      </c>
      <c r="B59" t="s">
        <v>37</v>
      </c>
      <c r="C59" t="s">
        <v>116</v>
      </c>
    </row>
    <row r="60" spans="1:3" x14ac:dyDescent="0.25">
      <c r="A60" s="1" t="s">
        <v>59</v>
      </c>
      <c r="B60" t="s">
        <v>37</v>
      </c>
      <c r="C60" t="s">
        <v>116</v>
      </c>
    </row>
    <row r="61" spans="1:3" x14ac:dyDescent="0.25">
      <c r="A61" s="1" t="s">
        <v>60</v>
      </c>
      <c r="B61" t="s">
        <v>37</v>
      </c>
      <c r="C61" t="s">
        <v>116</v>
      </c>
    </row>
    <row r="62" spans="1:3" x14ac:dyDescent="0.25">
      <c r="A62" s="1" t="s">
        <v>61</v>
      </c>
      <c r="B62" t="s">
        <v>37</v>
      </c>
      <c r="C62" t="s">
        <v>116</v>
      </c>
    </row>
    <row r="63" spans="1:3" x14ac:dyDescent="0.25">
      <c r="A63" s="1" t="s">
        <v>62</v>
      </c>
      <c r="B63" t="s">
        <v>37</v>
      </c>
      <c r="C63" t="s">
        <v>116</v>
      </c>
    </row>
    <row r="64" spans="1:3" x14ac:dyDescent="0.25">
      <c r="A64" s="1" t="s">
        <v>63</v>
      </c>
      <c r="B64" t="s">
        <v>37</v>
      </c>
      <c r="C64" t="s">
        <v>116</v>
      </c>
    </row>
    <row r="65" spans="1:3" x14ac:dyDescent="0.25">
      <c r="A65" s="1" t="s">
        <v>64</v>
      </c>
      <c r="B65" t="str">
        <f>VLOOKUP(A65,Sheet2!A:C,2,FALSE)</f>
        <v>pack</v>
      </c>
      <c r="C65" t="s">
        <v>117</v>
      </c>
    </row>
    <row r="66" spans="1:3" x14ac:dyDescent="0.25">
      <c r="A66" s="1" t="s">
        <v>65</v>
      </c>
      <c r="B66" t="s">
        <v>112</v>
      </c>
      <c r="C66" t="s">
        <v>117</v>
      </c>
    </row>
    <row r="67" spans="1:3" x14ac:dyDescent="0.25">
      <c r="A67" s="1" t="s">
        <v>66</v>
      </c>
      <c r="B67" t="s">
        <v>112</v>
      </c>
      <c r="C67" t="s">
        <v>117</v>
      </c>
    </row>
    <row r="68" spans="1:3" x14ac:dyDescent="0.25">
      <c r="A68" s="1" t="s">
        <v>67</v>
      </c>
      <c r="B68" t="s">
        <v>112</v>
      </c>
      <c r="C68" t="s">
        <v>117</v>
      </c>
    </row>
    <row r="69" spans="1:3" x14ac:dyDescent="0.25">
      <c r="A69" s="1" t="s">
        <v>68</v>
      </c>
      <c r="B69" t="str">
        <f>VLOOKUP(A69,Sheet2!A:C,2,FALSE)</f>
        <v>cell</v>
      </c>
      <c r="C69" t="str">
        <f>VLOOKUP(A69,Sheet2!A:C,3,FALSE)</f>
        <v>electrolyte</v>
      </c>
    </row>
    <row r="70" spans="1:3" x14ac:dyDescent="0.25">
      <c r="A70" s="1" t="s">
        <v>69</v>
      </c>
      <c r="B70" t="str">
        <f>VLOOKUP(A70,Sheet2!A:C,2,FALSE)</f>
        <v>cell</v>
      </c>
      <c r="C70" t="str">
        <f>VLOOKUP(A70,Sheet2!A:C,3,FALSE)</f>
        <v>electrolyte</v>
      </c>
    </row>
    <row r="71" spans="1:3" x14ac:dyDescent="0.25">
      <c r="A71" s="1" t="s">
        <v>70</v>
      </c>
      <c r="B71" t="str">
        <f>VLOOKUP(A71,Sheet2!A:C,2,FALSE)</f>
        <v>cell</v>
      </c>
      <c r="C71" t="str">
        <f>VLOOKUP(A71,Sheet2!A:C,3,FALSE)</f>
        <v>electrolyte</v>
      </c>
    </row>
    <row r="72" spans="1:3" x14ac:dyDescent="0.25">
      <c r="A72" s="1" t="s">
        <v>71</v>
      </c>
      <c r="B72" t="s">
        <v>109</v>
      </c>
      <c r="C72" t="s">
        <v>110</v>
      </c>
    </row>
    <row r="73" spans="1:3" x14ac:dyDescent="0.25">
      <c r="A73" s="1" t="s">
        <v>72</v>
      </c>
      <c r="B73" t="str">
        <f>VLOOKUP(A73,Sheet2!A:C,2,FALSE)</f>
        <v>module</v>
      </c>
      <c r="C73" t="str">
        <f>VLOOKUP(A73,Sheet2!A:C,3,FALSE)</f>
        <v>module packaging</v>
      </c>
    </row>
    <row r="74" spans="1:3" x14ac:dyDescent="0.25">
      <c r="A74" s="1" t="s">
        <v>73</v>
      </c>
      <c r="B74" t="str">
        <f>VLOOKUP(A74,Sheet2!A:C,2,FALSE)</f>
        <v>pack</v>
      </c>
      <c r="C74" t="str">
        <f>VLOOKUP(A74,Sheet2!A:C,3,FALSE)</f>
        <v>BMS</v>
      </c>
    </row>
    <row r="75" spans="1:3" x14ac:dyDescent="0.25">
      <c r="A75" s="1" t="s">
        <v>74</v>
      </c>
      <c r="B75" t="str">
        <f>VLOOKUP(A75,Sheet2!A:C,2,FALSE)</f>
        <v>pack</v>
      </c>
      <c r="C75" t="str">
        <f>VLOOKUP(A75,Sheet2!A:C,3,FALSE)</f>
        <v>pack housing</v>
      </c>
    </row>
    <row r="76" spans="1:3" x14ac:dyDescent="0.25">
      <c r="A76" s="1" t="s">
        <v>75</v>
      </c>
      <c r="B76" t="str">
        <f>VLOOKUP(A76,Sheet2!A:C,2,FALSE)</f>
        <v>module</v>
      </c>
      <c r="C76" t="str">
        <f>VLOOKUP(A76,Sheet2!A:C,3,FALSE)</f>
        <v>module packaging</v>
      </c>
    </row>
    <row r="77" spans="1:3" x14ac:dyDescent="0.25">
      <c r="A77" s="1" t="s">
        <v>76</v>
      </c>
      <c r="B77" t="str">
        <f>VLOOKUP(A77,Sheet2!A:C,2,FALSE)</f>
        <v>pack</v>
      </c>
      <c r="C77" t="str">
        <f>VLOOKUP(A77,Sheet2!A:C,3,FALSE)</f>
        <v>pack housing</v>
      </c>
    </row>
    <row r="78" spans="1:3" x14ac:dyDescent="0.25">
      <c r="A78" s="1" t="s">
        <v>77</v>
      </c>
      <c r="B78" t="s">
        <v>109</v>
      </c>
      <c r="C78" t="s">
        <v>110</v>
      </c>
    </row>
    <row r="79" spans="1:3" x14ac:dyDescent="0.25">
      <c r="A79" s="1" t="s">
        <v>78</v>
      </c>
      <c r="B79" t="str">
        <f>VLOOKUP(A79,Sheet2!A:C,2,FALSE)</f>
        <v>module</v>
      </c>
      <c r="C79" t="str">
        <f>VLOOKUP(A79,Sheet2!A:C,3,FALSE)</f>
        <v>module packaging</v>
      </c>
    </row>
    <row r="80" spans="1:3" x14ac:dyDescent="0.25">
      <c r="A80" s="1" t="s">
        <v>79</v>
      </c>
      <c r="B80" t="str">
        <f>VLOOKUP(A80,Sheet2!A:C,2,FALSE)</f>
        <v>module</v>
      </c>
      <c r="C80" t="str">
        <f>VLOOKUP(A80,Sheet2!A:C,3,FALSE)</f>
        <v>module packaging</v>
      </c>
    </row>
    <row r="81" spans="1:3" x14ac:dyDescent="0.25">
      <c r="A81" s="1" t="s">
        <v>80</v>
      </c>
      <c r="B81" t="str">
        <f>VLOOKUP(A81,Sheet2!A:C,2,FALSE)</f>
        <v>pack</v>
      </c>
      <c r="C81" t="str">
        <f>VLOOKUP(A81,Sheet2!A:C,3,FALSE)</f>
        <v>pack housing</v>
      </c>
    </row>
    <row r="82" spans="1:3" x14ac:dyDescent="0.25">
      <c r="A82" s="1" t="s">
        <v>81</v>
      </c>
      <c r="B82" t="str">
        <f>VLOOKUP(A82,Sheet2!A:C,2,FALSE)</f>
        <v>pack</v>
      </c>
      <c r="C82" t="str">
        <f>VLOOKUP(A82,Sheet2!A:C,3,FALSE)</f>
        <v>pack housing</v>
      </c>
    </row>
    <row r="83" spans="1:3" x14ac:dyDescent="0.25">
      <c r="A83" s="1" t="s">
        <v>82</v>
      </c>
      <c r="B83" t="s">
        <v>37</v>
      </c>
      <c r="C83" t="s">
        <v>116</v>
      </c>
    </row>
    <row r="84" spans="1:3" x14ac:dyDescent="0.25">
      <c r="A84" s="1" t="s">
        <v>83</v>
      </c>
      <c r="B84" t="s">
        <v>37</v>
      </c>
      <c r="C84" t="s">
        <v>116</v>
      </c>
    </row>
    <row r="85" spans="1:3" x14ac:dyDescent="0.25">
      <c r="A85" s="1" t="s">
        <v>84</v>
      </c>
      <c r="B85" t="s">
        <v>37</v>
      </c>
      <c r="C85" t="s">
        <v>116</v>
      </c>
    </row>
    <row r="86" spans="1:3" x14ac:dyDescent="0.25">
      <c r="A86" s="1" t="s">
        <v>85</v>
      </c>
      <c r="B86" t="s">
        <v>37</v>
      </c>
      <c r="C86" t="s">
        <v>116</v>
      </c>
    </row>
    <row r="87" spans="1:3" x14ac:dyDescent="0.25">
      <c r="A87" s="1" t="s">
        <v>86</v>
      </c>
      <c r="B87" t="s">
        <v>37</v>
      </c>
      <c r="C87" t="s">
        <v>116</v>
      </c>
    </row>
    <row r="88" spans="1:3" x14ac:dyDescent="0.25">
      <c r="A88" s="1" t="s">
        <v>87</v>
      </c>
      <c r="B88" t="s">
        <v>37</v>
      </c>
      <c r="C88" t="s">
        <v>116</v>
      </c>
    </row>
    <row r="89" spans="1:3" x14ac:dyDescent="0.25">
      <c r="A89" s="1" t="s">
        <v>88</v>
      </c>
      <c r="B89" t="s">
        <v>37</v>
      </c>
      <c r="C89" t="s">
        <v>116</v>
      </c>
    </row>
    <row r="90" spans="1:3" x14ac:dyDescent="0.25">
      <c r="A90" s="1" t="s">
        <v>89</v>
      </c>
      <c r="B90" t="s">
        <v>37</v>
      </c>
      <c r="C90" t="s">
        <v>116</v>
      </c>
    </row>
    <row r="91" spans="1:3" x14ac:dyDescent="0.25">
      <c r="A91" s="1" t="s">
        <v>90</v>
      </c>
      <c r="B91" t="s">
        <v>37</v>
      </c>
      <c r="C91" t="s">
        <v>116</v>
      </c>
    </row>
    <row r="92" spans="1:3" x14ac:dyDescent="0.25">
      <c r="A92" s="1" t="s">
        <v>91</v>
      </c>
      <c r="B92" t="s">
        <v>37</v>
      </c>
      <c r="C92" t="s">
        <v>116</v>
      </c>
    </row>
    <row r="93" spans="1:3" x14ac:dyDescent="0.25">
      <c r="A93" s="1" t="s">
        <v>92</v>
      </c>
      <c r="B93" t="s">
        <v>37</v>
      </c>
      <c r="C93" t="s">
        <v>116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7795-6F7E-4451-A531-5E4373E7613A}">
  <dimension ref="A1:C65"/>
  <sheetViews>
    <sheetView workbookViewId="0">
      <selection activeCell="B4" sqref="B4"/>
    </sheetView>
  </sheetViews>
  <sheetFormatPr defaultRowHeight="15" x14ac:dyDescent="0.25"/>
  <cols>
    <col min="1" max="1" width="39" bestFit="1" customWidth="1"/>
    <col min="2" max="2" width="26.140625" customWidth="1"/>
    <col min="3" max="3" width="27.42578125" bestFit="1" customWidth="1"/>
  </cols>
  <sheetData>
    <row r="1" spans="1:3" x14ac:dyDescent="0.25">
      <c r="A1" t="s">
        <v>95</v>
      </c>
      <c r="B1" t="s">
        <v>93</v>
      </c>
      <c r="C1" t="s">
        <v>94</v>
      </c>
    </row>
    <row r="2" spans="1:3" x14ac:dyDescent="0.25">
      <c r="A2" t="s">
        <v>1</v>
      </c>
      <c r="B2" t="s">
        <v>96</v>
      </c>
      <c r="C2" t="s">
        <v>97</v>
      </c>
    </row>
    <row r="3" spans="1:3" x14ac:dyDescent="0.25">
      <c r="A3" t="s">
        <v>0</v>
      </c>
      <c r="B3" t="s">
        <v>96</v>
      </c>
      <c r="C3" t="s">
        <v>97</v>
      </c>
    </row>
    <row r="4" spans="1:3" x14ac:dyDescent="0.25">
      <c r="A4" t="s">
        <v>2</v>
      </c>
      <c r="B4" t="s">
        <v>96</v>
      </c>
      <c r="C4" t="s">
        <v>97</v>
      </c>
    </row>
    <row r="5" spans="1:3" x14ac:dyDescent="0.25">
      <c r="A5" t="s">
        <v>5</v>
      </c>
      <c r="B5" t="s">
        <v>96</v>
      </c>
      <c r="C5" t="s">
        <v>5</v>
      </c>
    </row>
    <row r="6" spans="1:3" x14ac:dyDescent="0.25">
      <c r="A6" t="s">
        <v>3</v>
      </c>
      <c r="B6" t="s">
        <v>96</v>
      </c>
      <c r="C6" t="s">
        <v>98</v>
      </c>
    </row>
    <row r="7" spans="1:3" x14ac:dyDescent="0.25">
      <c r="A7" t="s">
        <v>4</v>
      </c>
      <c r="B7" t="s">
        <v>96</v>
      </c>
      <c r="C7" t="s">
        <v>98</v>
      </c>
    </row>
    <row r="8" spans="1:3" x14ac:dyDescent="0.25">
      <c r="A8" t="s">
        <v>100</v>
      </c>
      <c r="B8" t="s">
        <v>96</v>
      </c>
      <c r="C8" t="s">
        <v>99</v>
      </c>
    </row>
    <row r="9" spans="1:3" x14ac:dyDescent="0.25">
      <c r="A9" t="s">
        <v>7</v>
      </c>
      <c r="B9" t="s">
        <v>96</v>
      </c>
      <c r="C9" t="s">
        <v>101</v>
      </c>
    </row>
    <row r="10" spans="1:3" x14ac:dyDescent="0.25">
      <c r="A10" t="s">
        <v>8</v>
      </c>
      <c r="B10" t="s">
        <v>96</v>
      </c>
      <c r="C10" t="s">
        <v>101</v>
      </c>
    </row>
    <row r="11" spans="1:3" x14ac:dyDescent="0.25">
      <c r="A11" t="s">
        <v>11</v>
      </c>
      <c r="B11" t="s">
        <v>96</v>
      </c>
      <c r="C11" t="s">
        <v>101</v>
      </c>
    </row>
    <row r="12" spans="1:3" x14ac:dyDescent="0.25">
      <c r="A12" t="s">
        <v>12</v>
      </c>
      <c r="B12" t="s">
        <v>96</v>
      </c>
      <c r="C12" t="s">
        <v>101</v>
      </c>
    </row>
    <row r="13" spans="1:3" x14ac:dyDescent="0.25">
      <c r="A13" t="s">
        <v>13</v>
      </c>
      <c r="B13" t="s">
        <v>96</v>
      </c>
      <c r="C13" t="s">
        <v>101</v>
      </c>
    </row>
    <row r="14" spans="1:3" x14ac:dyDescent="0.25">
      <c r="A14" t="s">
        <v>14</v>
      </c>
      <c r="B14" t="s">
        <v>96</v>
      </c>
      <c r="C14" t="s">
        <v>101</v>
      </c>
    </row>
    <row r="15" spans="1:3" x14ac:dyDescent="0.25">
      <c r="A15" t="s">
        <v>6</v>
      </c>
      <c r="B15" t="s">
        <v>96</v>
      </c>
      <c r="C15" t="s">
        <v>101</v>
      </c>
    </row>
    <row r="16" spans="1:3" x14ac:dyDescent="0.25">
      <c r="A16" t="s">
        <v>7</v>
      </c>
      <c r="B16" t="s">
        <v>96</v>
      </c>
      <c r="C16" t="s">
        <v>101</v>
      </c>
    </row>
    <row r="17" spans="1:3" x14ac:dyDescent="0.25">
      <c r="A17" t="s">
        <v>8</v>
      </c>
      <c r="B17" t="s">
        <v>96</v>
      </c>
      <c r="C17" t="s">
        <v>101</v>
      </c>
    </row>
    <row r="18" spans="1:3" x14ac:dyDescent="0.25">
      <c r="A18" t="s">
        <v>9</v>
      </c>
      <c r="B18" t="s">
        <v>96</v>
      </c>
      <c r="C18" t="s">
        <v>101</v>
      </c>
    </row>
    <row r="19" spans="1:3" x14ac:dyDescent="0.25">
      <c r="A19" t="s">
        <v>10</v>
      </c>
      <c r="B19" t="s">
        <v>96</v>
      </c>
      <c r="C19" t="s">
        <v>101</v>
      </c>
    </row>
    <row r="20" spans="1:3" x14ac:dyDescent="0.25">
      <c r="A20" t="s">
        <v>19</v>
      </c>
      <c r="B20" t="s">
        <v>102</v>
      </c>
      <c r="C20" t="s">
        <v>103</v>
      </c>
    </row>
    <row r="21" spans="1:3" x14ac:dyDescent="0.25">
      <c r="A21" t="s">
        <v>20</v>
      </c>
      <c r="B21" t="s">
        <v>102</v>
      </c>
      <c r="C21" t="s">
        <v>103</v>
      </c>
    </row>
    <row r="22" spans="1:3" x14ac:dyDescent="0.25">
      <c r="A22" t="s">
        <v>21</v>
      </c>
      <c r="B22" t="s">
        <v>102</v>
      </c>
      <c r="C22" t="s">
        <v>103</v>
      </c>
    </row>
    <row r="23" spans="1:3" x14ac:dyDescent="0.25">
      <c r="A23" t="s">
        <v>22</v>
      </c>
      <c r="B23" t="s">
        <v>102</v>
      </c>
      <c r="C23" t="s">
        <v>103</v>
      </c>
    </row>
    <row r="24" spans="1:3" x14ac:dyDescent="0.25">
      <c r="A24" t="s">
        <v>23</v>
      </c>
      <c r="B24" t="s">
        <v>102</v>
      </c>
      <c r="C24" t="s">
        <v>103</v>
      </c>
    </row>
    <row r="25" spans="1:3" x14ac:dyDescent="0.25">
      <c r="A25" t="s">
        <v>24</v>
      </c>
      <c r="B25" t="s">
        <v>102</v>
      </c>
      <c r="C25" t="s">
        <v>103</v>
      </c>
    </row>
    <row r="26" spans="1:3" x14ac:dyDescent="0.25">
      <c r="A26" t="s">
        <v>25</v>
      </c>
      <c r="B26" t="s">
        <v>102</v>
      </c>
      <c r="C26" t="s">
        <v>103</v>
      </c>
    </row>
    <row r="27" spans="1:3" x14ac:dyDescent="0.25">
      <c r="A27" t="s">
        <v>27</v>
      </c>
      <c r="B27" t="s">
        <v>102</v>
      </c>
      <c r="C27" t="s">
        <v>27</v>
      </c>
    </row>
    <row r="28" spans="1:3" x14ac:dyDescent="0.25">
      <c r="A28" t="s">
        <v>105</v>
      </c>
      <c r="B28" t="s">
        <v>102</v>
      </c>
      <c r="C28" t="s">
        <v>104</v>
      </c>
    </row>
    <row r="29" spans="1:3" x14ac:dyDescent="0.25">
      <c r="A29" t="s">
        <v>28</v>
      </c>
      <c r="B29" t="s">
        <v>102</v>
      </c>
      <c r="C29" t="s">
        <v>106</v>
      </c>
    </row>
    <row r="30" spans="1:3" x14ac:dyDescent="0.25">
      <c r="A30" t="s">
        <v>29</v>
      </c>
      <c r="B30" t="s">
        <v>102</v>
      </c>
      <c r="C30" t="s">
        <v>106</v>
      </c>
    </row>
    <row r="31" spans="1:3" x14ac:dyDescent="0.25">
      <c r="A31" t="s">
        <v>30</v>
      </c>
      <c r="B31" t="s">
        <v>102</v>
      </c>
      <c r="C31" t="s">
        <v>106</v>
      </c>
    </row>
    <row r="32" spans="1:3" x14ac:dyDescent="0.25">
      <c r="A32" t="s">
        <v>31</v>
      </c>
      <c r="B32" t="s">
        <v>102</v>
      </c>
      <c r="C32" t="s">
        <v>106</v>
      </c>
    </row>
    <row r="33" spans="1:3" x14ac:dyDescent="0.25">
      <c r="A33" t="s">
        <v>32</v>
      </c>
      <c r="B33" t="s">
        <v>102</v>
      </c>
      <c r="C33" t="s">
        <v>106</v>
      </c>
    </row>
    <row r="34" spans="1:3" x14ac:dyDescent="0.25">
      <c r="A34" t="s">
        <v>33</v>
      </c>
      <c r="B34" t="s">
        <v>102</v>
      </c>
      <c r="C34" t="s">
        <v>106</v>
      </c>
    </row>
    <row r="35" spans="1:3" x14ac:dyDescent="0.25">
      <c r="A35" t="s">
        <v>34</v>
      </c>
      <c r="B35" t="s">
        <v>102</v>
      </c>
      <c r="C35" t="s">
        <v>106</v>
      </c>
    </row>
    <row r="36" spans="1:3" x14ac:dyDescent="0.25">
      <c r="A36" t="s">
        <v>35</v>
      </c>
      <c r="B36" t="s">
        <v>102</v>
      </c>
      <c r="C36" t="s">
        <v>106</v>
      </c>
    </row>
    <row r="37" spans="1:3" x14ac:dyDescent="0.25">
      <c r="A37" t="s">
        <v>36</v>
      </c>
      <c r="B37" t="s">
        <v>102</v>
      </c>
      <c r="C37" t="s">
        <v>106</v>
      </c>
    </row>
    <row r="38" spans="1:3" x14ac:dyDescent="0.25">
      <c r="A38" t="s">
        <v>40</v>
      </c>
      <c r="B38" t="s">
        <v>37</v>
      </c>
      <c r="C38" t="s">
        <v>107</v>
      </c>
    </row>
    <row r="39" spans="1:3" x14ac:dyDescent="0.25">
      <c r="A39" t="s">
        <v>41</v>
      </c>
      <c r="B39" t="s">
        <v>37</v>
      </c>
      <c r="C39" t="s">
        <v>107</v>
      </c>
    </row>
    <row r="40" spans="1:3" x14ac:dyDescent="0.25">
      <c r="A40" t="s">
        <v>38</v>
      </c>
      <c r="B40" t="s">
        <v>37</v>
      </c>
      <c r="C40" t="s">
        <v>107</v>
      </c>
    </row>
    <row r="41" spans="1:3" x14ac:dyDescent="0.25">
      <c r="A41" t="s">
        <v>68</v>
      </c>
      <c r="B41" t="s">
        <v>37</v>
      </c>
      <c r="C41" t="s">
        <v>108</v>
      </c>
    </row>
    <row r="42" spans="1:3" x14ac:dyDescent="0.25">
      <c r="A42" t="s">
        <v>69</v>
      </c>
      <c r="B42" t="s">
        <v>37</v>
      </c>
      <c r="C42" t="s">
        <v>108</v>
      </c>
    </row>
    <row r="43" spans="1:3" x14ac:dyDescent="0.25">
      <c r="A43" t="s">
        <v>70</v>
      </c>
      <c r="B43" t="s">
        <v>37</v>
      </c>
      <c r="C43" t="s">
        <v>108</v>
      </c>
    </row>
    <row r="44" spans="1:3" x14ac:dyDescent="0.25">
      <c r="A44" t="s">
        <v>39</v>
      </c>
      <c r="B44" t="s">
        <v>109</v>
      </c>
      <c r="C44" t="s">
        <v>110</v>
      </c>
    </row>
    <row r="45" spans="1:3" x14ac:dyDescent="0.25">
      <c r="A45" t="s">
        <v>78</v>
      </c>
      <c r="B45" t="s">
        <v>109</v>
      </c>
      <c r="C45" t="s">
        <v>110</v>
      </c>
    </row>
    <row r="46" spans="1:3" x14ac:dyDescent="0.25">
      <c r="A46" t="s">
        <v>79</v>
      </c>
      <c r="B46" t="s">
        <v>109</v>
      </c>
      <c r="C46" t="s">
        <v>110</v>
      </c>
    </row>
    <row r="47" spans="1:3" x14ac:dyDescent="0.25">
      <c r="A47" t="s">
        <v>111</v>
      </c>
      <c r="B47" t="s">
        <v>109</v>
      </c>
      <c r="C47" t="s">
        <v>110</v>
      </c>
    </row>
    <row r="48" spans="1:3" x14ac:dyDescent="0.25">
      <c r="A48" t="s">
        <v>72</v>
      </c>
      <c r="B48" t="s">
        <v>109</v>
      </c>
      <c r="C48" t="s">
        <v>110</v>
      </c>
    </row>
    <row r="49" spans="1:3" ht="16.5" x14ac:dyDescent="0.3">
      <c r="A49" s="2" t="s">
        <v>75</v>
      </c>
      <c r="B49" t="s">
        <v>109</v>
      </c>
      <c r="C49" t="s">
        <v>110</v>
      </c>
    </row>
    <row r="50" spans="1:3" x14ac:dyDescent="0.25">
      <c r="A50" t="s">
        <v>73</v>
      </c>
      <c r="B50" t="s">
        <v>112</v>
      </c>
      <c r="C50" t="s">
        <v>113</v>
      </c>
    </row>
    <row r="51" spans="1:3" x14ac:dyDescent="0.25">
      <c r="A51" t="s">
        <v>15</v>
      </c>
      <c r="B51" t="s">
        <v>112</v>
      </c>
      <c r="C51" t="s">
        <v>114</v>
      </c>
    </row>
    <row r="52" spans="1:3" x14ac:dyDescent="0.25">
      <c r="A52" t="s">
        <v>16</v>
      </c>
      <c r="B52" t="s">
        <v>112</v>
      </c>
      <c r="C52" t="s">
        <v>113</v>
      </c>
    </row>
    <row r="53" spans="1:3" x14ac:dyDescent="0.25">
      <c r="A53" t="s">
        <v>17</v>
      </c>
      <c r="B53" t="s">
        <v>112</v>
      </c>
      <c r="C53" t="s">
        <v>114</v>
      </c>
    </row>
    <row r="54" spans="1:3" x14ac:dyDescent="0.25">
      <c r="A54" t="s">
        <v>76</v>
      </c>
      <c r="B54" t="s">
        <v>112</v>
      </c>
      <c r="C54" t="s">
        <v>114</v>
      </c>
    </row>
    <row r="55" spans="1:3" x14ac:dyDescent="0.25">
      <c r="A55" t="s">
        <v>80</v>
      </c>
      <c r="B55" t="s">
        <v>112</v>
      </c>
      <c r="C55" t="s">
        <v>114</v>
      </c>
    </row>
    <row r="56" spans="1:3" x14ac:dyDescent="0.25">
      <c r="A56" t="s">
        <v>81</v>
      </c>
      <c r="B56" t="s">
        <v>112</v>
      </c>
      <c r="C56" t="s">
        <v>114</v>
      </c>
    </row>
    <row r="57" spans="1:3" x14ac:dyDescent="0.25">
      <c r="A57" t="s">
        <v>64</v>
      </c>
      <c r="B57" t="s">
        <v>112</v>
      </c>
      <c r="C57" t="s">
        <v>64</v>
      </c>
    </row>
    <row r="58" spans="1:3" x14ac:dyDescent="0.25">
      <c r="A58" t="s">
        <v>74</v>
      </c>
      <c r="B58" t="s">
        <v>112</v>
      </c>
      <c r="C58" t="s">
        <v>114</v>
      </c>
    </row>
    <row r="59" spans="1:3" x14ac:dyDescent="0.25">
      <c r="A59" t="s">
        <v>26</v>
      </c>
      <c r="B59" t="s">
        <v>102</v>
      </c>
      <c r="C59" t="s">
        <v>115</v>
      </c>
    </row>
    <row r="60" spans="1:3" x14ac:dyDescent="0.25">
      <c r="A60" t="s">
        <v>55</v>
      </c>
      <c r="B60" t="s">
        <v>37</v>
      </c>
      <c r="C60" t="s">
        <v>116</v>
      </c>
    </row>
    <row r="61" spans="1:3" x14ac:dyDescent="0.25">
      <c r="A61" t="s">
        <v>59</v>
      </c>
      <c r="B61" t="s">
        <v>37</v>
      </c>
      <c r="C61" t="s">
        <v>116</v>
      </c>
    </row>
    <row r="62" spans="1:3" x14ac:dyDescent="0.25">
      <c r="A62" t="s">
        <v>63</v>
      </c>
      <c r="B62" t="s">
        <v>37</v>
      </c>
      <c r="C62" t="s">
        <v>116</v>
      </c>
    </row>
    <row r="63" spans="1:3" x14ac:dyDescent="0.25">
      <c r="A63" t="s">
        <v>88</v>
      </c>
      <c r="B63" t="s">
        <v>37</v>
      </c>
      <c r="C63" t="s">
        <v>116</v>
      </c>
    </row>
    <row r="64" spans="1:3" x14ac:dyDescent="0.25">
      <c r="A64" t="s">
        <v>90</v>
      </c>
      <c r="B64" t="s">
        <v>37</v>
      </c>
      <c r="C64" t="s">
        <v>116</v>
      </c>
    </row>
    <row r="65" spans="1:3" x14ac:dyDescent="0.25">
      <c r="A65" t="s">
        <v>92</v>
      </c>
      <c r="B65" t="s">
        <v>37</v>
      </c>
      <c r="C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Joris Baars</cp:lastModifiedBy>
  <dcterms:created xsi:type="dcterms:W3CDTF">2022-02-15T10:12:46Z</dcterms:created>
  <dcterms:modified xsi:type="dcterms:W3CDTF">2022-02-15T10:17:55Z</dcterms:modified>
</cp:coreProperties>
</file>