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oopdata.csv" sheetId="1" r:id="rId3"/>
  </sheets>
  <definedNames/>
  <calcPr/>
</workbook>
</file>

<file path=xl/sharedStrings.xml><?xml version="1.0" encoding="utf-8"?>
<sst xmlns="http://schemas.openxmlformats.org/spreadsheetml/2006/main" count="14" uniqueCount="10">
  <si>
    <t>Congruent</t>
  </si>
  <si>
    <t>Incongruent</t>
  </si>
  <si>
    <t>difference</t>
  </si>
  <si>
    <t>number of row</t>
  </si>
  <si>
    <t>variance</t>
  </si>
  <si>
    <t>std dev of diff</t>
  </si>
  <si>
    <t>median</t>
  </si>
  <si>
    <t>std dev</t>
  </si>
  <si>
    <t>divided by 24</t>
  </si>
  <si>
    <t>t-critical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</si>
</sst>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62A0"/>
      <name val="Inherit"/>
    </font>
  </fonts>
  <fills count="6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2" fontId="2" numFmtId="0" xfId="0" applyAlignment="1" applyFont="1">
      <alignment wrapText="1"/>
    </xf>
    <xf borderId="0" fillId="3" fontId="1" numFmtId="0" xfId="0" applyAlignment="1" applyFill="1" applyFont="1">
      <alignment/>
    </xf>
    <xf borderId="0" fillId="3" fontId="1" numFmtId="0" xfId="0" applyFont="1"/>
    <xf borderId="0" fillId="4" fontId="1" numFmtId="0" xfId="0" applyAlignment="1" applyFill="1" applyFont="1">
      <alignment/>
    </xf>
    <xf borderId="0" fillId="5" fontId="1" numFmtId="0" xfId="0" applyAlignment="1" applyFill="1" applyFont="1">
      <alignment/>
    </xf>
    <xf borderId="0" fillId="4" fontId="1" numFmtId="0" xfId="0" applyFont="1"/>
    <xf borderId="0" fillId="5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7" max="8" width="16.43"/>
  </cols>
  <sheetData>
    <row r="1">
      <c r="A1" s="1"/>
      <c r="B1" s="1" t="s">
        <v>0</v>
      </c>
      <c r="C1" s="1" t="s">
        <v>1</v>
      </c>
      <c r="F1" s="1" t="s">
        <v>0</v>
      </c>
      <c r="G1" s="1" t="s">
        <v>1</v>
      </c>
      <c r="H1" s="1" t="s">
        <v>2</v>
      </c>
      <c r="I1" s="2" t="s">
        <v>3</v>
      </c>
      <c r="J1" s="3">
        <f>ROWS(B2:B25)*COLUMNS(B2:B25)</f>
        <v>24</v>
      </c>
    </row>
    <row r="2">
      <c r="A2" s="1">
        <v>1.0</v>
      </c>
      <c r="B2" s="1">
        <v>12.079</v>
      </c>
      <c r="C2" s="1">
        <v>19.278</v>
      </c>
      <c r="D2">
        <f t="shared" ref="D2:D25" si="1">(B2-$B$28)^2</f>
        <v>3.889277016</v>
      </c>
      <c r="E2">
        <f t="shared" ref="E2:E25" si="2">(C2-$C$28)^2</f>
        <v>7.496187674</v>
      </c>
      <c r="F2">
        <f t="shared" ref="F2:F25" si="3">(B2-$B$28)/$D$28</f>
        <v>-0.5540676222</v>
      </c>
      <c r="G2">
        <f t="shared" ref="G2:G25" si="4">(C2-$C$28)/$E$28</f>
        <v>-0.5707492316</v>
      </c>
      <c r="H2">
        <f t="shared" ref="H2:H25" si="5">B2-C2</f>
        <v>-7.199</v>
      </c>
    </row>
    <row r="3">
      <c r="A3" s="1">
        <v>2.0</v>
      </c>
      <c r="B3" s="1">
        <v>16.791</v>
      </c>
      <c r="C3" s="1">
        <v>18.741</v>
      </c>
      <c r="D3">
        <f t="shared" si="1"/>
        <v>7.506915016</v>
      </c>
      <c r="E3">
        <f t="shared" si="2"/>
        <v>10.72507917</v>
      </c>
      <c r="F3">
        <f t="shared" si="3"/>
        <v>0.7697666356</v>
      </c>
      <c r="G3">
        <f t="shared" si="4"/>
        <v>-0.6826928642</v>
      </c>
      <c r="H3">
        <f t="shared" si="5"/>
        <v>-1.95</v>
      </c>
    </row>
    <row r="4">
      <c r="A4" s="1">
        <v>3.0</v>
      </c>
      <c r="B4" s="1">
        <v>9.564</v>
      </c>
      <c r="C4" s="1">
        <v>21.214</v>
      </c>
      <c r="D4">
        <f t="shared" si="1"/>
        <v>20.13429077</v>
      </c>
      <c r="E4">
        <f t="shared" si="2"/>
        <v>0.6430703403</v>
      </c>
      <c r="F4">
        <f t="shared" si="3"/>
        <v>-1.260655729</v>
      </c>
      <c r="G4">
        <f t="shared" si="4"/>
        <v>-0.1671684631</v>
      </c>
      <c r="H4">
        <f t="shared" si="5"/>
        <v>-11.65</v>
      </c>
    </row>
    <row r="5">
      <c r="A5" s="1">
        <v>4.0</v>
      </c>
      <c r="B5" s="1">
        <v>8.63</v>
      </c>
      <c r="C5" s="1">
        <v>15.687</v>
      </c>
      <c r="D5">
        <f t="shared" si="1"/>
        <v>29.38859627</v>
      </c>
      <c r="E5">
        <f t="shared" si="2"/>
        <v>40.05518617</v>
      </c>
      <c r="F5">
        <f t="shared" si="3"/>
        <v>-1.523062604</v>
      </c>
      <c r="G5">
        <f t="shared" si="4"/>
        <v>-1.319333188</v>
      </c>
      <c r="H5">
        <f t="shared" si="5"/>
        <v>-7.057</v>
      </c>
    </row>
    <row r="6">
      <c r="A6" s="1">
        <v>5.0</v>
      </c>
      <c r="B6" s="1">
        <v>14.669</v>
      </c>
      <c r="C6" s="1">
        <v>22.803</v>
      </c>
      <c r="D6">
        <f t="shared" si="1"/>
        <v>0.3817695156</v>
      </c>
      <c r="E6">
        <f t="shared" si="2"/>
        <v>0.6195001736</v>
      </c>
      <c r="F6">
        <f t="shared" si="3"/>
        <v>0.1735917003</v>
      </c>
      <c r="G6">
        <f t="shared" si="4"/>
        <v>0.1640762895</v>
      </c>
      <c r="H6">
        <f t="shared" si="5"/>
        <v>-8.134</v>
      </c>
    </row>
    <row r="7">
      <c r="A7" s="1">
        <v>6.0</v>
      </c>
      <c r="B7" s="1">
        <v>12.238</v>
      </c>
      <c r="C7" s="1">
        <v>20.878</v>
      </c>
      <c r="D7">
        <f t="shared" si="1"/>
        <v>3.287422266</v>
      </c>
      <c r="E7">
        <f t="shared" si="2"/>
        <v>1.29485434</v>
      </c>
      <c r="F7">
        <f t="shared" si="3"/>
        <v>-0.5093966444</v>
      </c>
      <c r="G7">
        <f t="shared" si="4"/>
        <v>-0.2372114064</v>
      </c>
      <c r="H7">
        <f t="shared" si="5"/>
        <v>-8.64</v>
      </c>
    </row>
    <row r="8">
      <c r="A8" s="1">
        <v>7.0</v>
      </c>
      <c r="B8" s="1">
        <v>14.692</v>
      </c>
      <c r="C8" s="1">
        <v>24.572</v>
      </c>
      <c r="D8">
        <f t="shared" si="1"/>
        <v>0.4107207656</v>
      </c>
      <c r="E8">
        <f t="shared" si="2"/>
        <v>6.533562007</v>
      </c>
      <c r="F8">
        <f t="shared" si="3"/>
        <v>0.1800535399</v>
      </c>
      <c r="G8">
        <f t="shared" si="4"/>
        <v>0.5328440475</v>
      </c>
      <c r="H8">
        <f t="shared" si="5"/>
        <v>-9.88</v>
      </c>
    </row>
    <row r="9">
      <c r="A9" s="1">
        <v>8.0</v>
      </c>
      <c r="B9" s="1">
        <v>8.987</v>
      </c>
      <c r="C9" s="1">
        <v>17.394</v>
      </c>
      <c r="D9">
        <f t="shared" si="1"/>
        <v>25.64536202</v>
      </c>
      <c r="E9">
        <f t="shared" si="2"/>
        <v>21.36211367</v>
      </c>
      <c r="F9">
        <f t="shared" si="3"/>
        <v>-1.422763616</v>
      </c>
      <c r="G9">
        <f t="shared" si="4"/>
        <v>-0.9634900208</v>
      </c>
      <c r="H9">
        <f t="shared" si="5"/>
        <v>-8.407</v>
      </c>
    </row>
    <row r="10">
      <c r="A10" s="1">
        <v>9.0</v>
      </c>
      <c r="B10" s="1">
        <v>9.401</v>
      </c>
      <c r="C10" s="1">
        <v>20.762</v>
      </c>
      <c r="D10">
        <f t="shared" si="1"/>
        <v>21.62366252</v>
      </c>
      <c r="E10">
        <f t="shared" si="2"/>
        <v>1.572307007</v>
      </c>
      <c r="F10">
        <f t="shared" si="3"/>
        <v>-1.306450505</v>
      </c>
      <c r="G10">
        <f t="shared" si="4"/>
        <v>-0.2613928987</v>
      </c>
      <c r="H10">
        <f t="shared" si="5"/>
        <v>-11.361</v>
      </c>
    </row>
    <row r="11">
      <c r="A11" s="1">
        <v>10.0</v>
      </c>
      <c r="B11" s="1">
        <v>14.48</v>
      </c>
      <c r="C11" s="1">
        <v>26.282</v>
      </c>
      <c r="D11">
        <f t="shared" si="1"/>
        <v>0.1839337656</v>
      </c>
      <c r="E11">
        <f t="shared" si="2"/>
        <v>18.19946701</v>
      </c>
      <c r="F11">
        <f t="shared" si="3"/>
        <v>0.1204922363</v>
      </c>
      <c r="G11">
        <f t="shared" si="4"/>
        <v>0.8893125982</v>
      </c>
      <c r="H11">
        <f t="shared" si="5"/>
        <v>-11.802</v>
      </c>
    </row>
    <row r="12">
      <c r="A12" s="1">
        <v>11.0</v>
      </c>
      <c r="B12" s="1">
        <v>22.328</v>
      </c>
      <c r="C12" s="1">
        <v>24.524</v>
      </c>
      <c r="D12">
        <f t="shared" si="1"/>
        <v>68.50665977</v>
      </c>
      <c r="E12">
        <f t="shared" si="2"/>
        <v>6.290482007</v>
      </c>
      <c r="F12">
        <f t="shared" si="3"/>
        <v>2.325384268</v>
      </c>
      <c r="G12">
        <f t="shared" si="4"/>
        <v>0.5228379128</v>
      </c>
      <c r="H12">
        <f t="shared" si="5"/>
        <v>-2.196</v>
      </c>
    </row>
    <row r="13">
      <c r="A13" s="1">
        <v>12.0</v>
      </c>
      <c r="B13" s="1">
        <v>15.298</v>
      </c>
      <c r="C13" s="1">
        <v>18.644</v>
      </c>
      <c r="D13">
        <f t="shared" si="1"/>
        <v>1.554697266</v>
      </c>
      <c r="E13">
        <f t="shared" si="2"/>
        <v>11.36982201</v>
      </c>
      <c r="F13">
        <f t="shared" si="3"/>
        <v>0.3503089644</v>
      </c>
      <c r="G13">
        <f t="shared" si="4"/>
        <v>-0.7029135949</v>
      </c>
      <c r="H13">
        <f t="shared" si="5"/>
        <v>-3.346</v>
      </c>
    </row>
    <row r="14">
      <c r="A14" s="1">
        <v>13.0</v>
      </c>
      <c r="B14" s="1">
        <v>15.073</v>
      </c>
      <c r="C14" s="1">
        <v>17.51</v>
      </c>
      <c r="D14">
        <f t="shared" si="1"/>
        <v>1.044228516</v>
      </c>
      <c r="E14">
        <f t="shared" si="2"/>
        <v>20.30328501</v>
      </c>
      <c r="F14">
        <f t="shared" si="3"/>
        <v>0.2870953167</v>
      </c>
      <c r="G14">
        <f t="shared" si="4"/>
        <v>-0.9393085285</v>
      </c>
      <c r="H14">
        <f t="shared" si="5"/>
        <v>-2.437</v>
      </c>
    </row>
    <row r="15">
      <c r="A15" s="1">
        <v>14.0</v>
      </c>
      <c r="B15" s="1">
        <v>16.929</v>
      </c>
      <c r="C15" s="1">
        <v>20.33</v>
      </c>
      <c r="D15">
        <f t="shared" si="1"/>
        <v>8.282164516</v>
      </c>
      <c r="E15">
        <f t="shared" si="2"/>
        <v>2.842315007</v>
      </c>
      <c r="F15">
        <f t="shared" si="3"/>
        <v>0.8085376729</v>
      </c>
      <c r="G15">
        <f t="shared" si="4"/>
        <v>-0.3514481115</v>
      </c>
      <c r="H15">
        <f t="shared" si="5"/>
        <v>-3.401</v>
      </c>
    </row>
    <row r="16">
      <c r="A16" s="1">
        <v>15.0</v>
      </c>
      <c r="B16" s="1">
        <v>18.2</v>
      </c>
      <c r="C16" s="1">
        <v>35.255</v>
      </c>
      <c r="D16">
        <f t="shared" si="1"/>
        <v>17.21316377</v>
      </c>
      <c r="E16">
        <f t="shared" si="2"/>
        <v>175.2733275</v>
      </c>
      <c r="F16">
        <f t="shared" si="3"/>
        <v>1.165624545</v>
      </c>
      <c r="G16">
        <f t="shared" si="4"/>
        <v>2.759834414</v>
      </c>
      <c r="H16">
        <f t="shared" si="5"/>
        <v>-17.055</v>
      </c>
    </row>
    <row r="17">
      <c r="A17" s="1">
        <v>16.0</v>
      </c>
      <c r="B17" s="1">
        <v>12.13</v>
      </c>
      <c r="C17" s="1">
        <v>22.158</v>
      </c>
      <c r="D17">
        <f t="shared" si="1"/>
        <v>3.690721266</v>
      </c>
      <c r="E17">
        <f t="shared" si="2"/>
        <v>0.02018767361</v>
      </c>
      <c r="F17">
        <f t="shared" si="3"/>
        <v>-0.5397391953</v>
      </c>
      <c r="G17">
        <f t="shared" si="4"/>
        <v>0.02961885375</v>
      </c>
      <c r="H17">
        <f t="shared" si="5"/>
        <v>-10.028</v>
      </c>
    </row>
    <row r="18">
      <c r="A18" s="1">
        <v>17.0</v>
      </c>
      <c r="B18" s="1">
        <v>18.495</v>
      </c>
      <c r="C18" s="1">
        <v>25.139</v>
      </c>
      <c r="D18">
        <f t="shared" si="1"/>
        <v>19.74802502</v>
      </c>
      <c r="E18">
        <f t="shared" si="2"/>
        <v>9.753649507</v>
      </c>
      <c r="F18">
        <f t="shared" si="3"/>
        <v>1.248504661</v>
      </c>
      <c r="G18">
        <f t="shared" si="4"/>
        <v>0.6510415143</v>
      </c>
      <c r="H18">
        <f t="shared" si="5"/>
        <v>-6.644</v>
      </c>
    </row>
    <row r="19">
      <c r="A19" s="1">
        <v>18.0</v>
      </c>
      <c r="B19" s="1">
        <v>10.639</v>
      </c>
      <c r="C19" s="1">
        <v>20.429</v>
      </c>
      <c r="D19">
        <f t="shared" si="1"/>
        <v>11.64259702</v>
      </c>
      <c r="E19">
        <f t="shared" si="2"/>
        <v>2.518304507</v>
      </c>
      <c r="F19">
        <f t="shared" si="3"/>
        <v>-0.9586349675</v>
      </c>
      <c r="G19">
        <f t="shared" si="4"/>
        <v>-0.3308104586</v>
      </c>
      <c r="H19">
        <f t="shared" si="5"/>
        <v>-9.79</v>
      </c>
    </row>
    <row r="20">
      <c r="A20" s="1">
        <v>19.0</v>
      </c>
      <c r="B20" s="1">
        <v>11.344</v>
      </c>
      <c r="C20" s="1">
        <v>17.425</v>
      </c>
      <c r="D20">
        <f t="shared" si="1"/>
        <v>7.328525766</v>
      </c>
      <c r="E20">
        <f t="shared" si="2"/>
        <v>21.07651584</v>
      </c>
      <c r="F20">
        <f t="shared" si="3"/>
        <v>-0.760565538</v>
      </c>
      <c r="G20">
        <f t="shared" si="4"/>
        <v>-0.9570277254</v>
      </c>
      <c r="H20">
        <f t="shared" si="5"/>
        <v>-6.081</v>
      </c>
    </row>
    <row r="21">
      <c r="A21" s="1">
        <v>20.0</v>
      </c>
      <c r="B21" s="1">
        <v>12.369</v>
      </c>
      <c r="C21" s="1">
        <v>34.288</v>
      </c>
      <c r="D21">
        <f t="shared" si="1"/>
        <v>2.829544516</v>
      </c>
      <c r="E21">
        <f t="shared" si="2"/>
        <v>150.6040293</v>
      </c>
      <c r="F21">
        <f t="shared" si="3"/>
        <v>-0.472592254</v>
      </c>
      <c r="G21">
        <f t="shared" si="4"/>
        <v>2.558252491</v>
      </c>
      <c r="H21">
        <f t="shared" si="5"/>
        <v>-21.919</v>
      </c>
    </row>
    <row r="22">
      <c r="A22" s="1">
        <v>21.0</v>
      </c>
      <c r="B22" s="1">
        <v>12.944</v>
      </c>
      <c r="C22" s="1">
        <v>23.894</v>
      </c>
      <c r="D22">
        <f t="shared" si="1"/>
        <v>1.225725766</v>
      </c>
      <c r="E22">
        <f t="shared" si="2"/>
        <v>3.527197007</v>
      </c>
      <c r="F22">
        <f t="shared" si="3"/>
        <v>-0.3110462654</v>
      </c>
      <c r="G22">
        <f t="shared" si="4"/>
        <v>0.3915073941</v>
      </c>
      <c r="H22">
        <f t="shared" si="5"/>
        <v>-10.95</v>
      </c>
    </row>
    <row r="23">
      <c r="A23" s="1">
        <v>22.0</v>
      </c>
      <c r="B23" s="1">
        <v>14.233</v>
      </c>
      <c r="C23" s="1">
        <v>17.96</v>
      </c>
      <c r="D23">
        <f t="shared" si="1"/>
        <v>0.03307851562</v>
      </c>
      <c r="E23">
        <f t="shared" si="2"/>
        <v>16.45046001</v>
      </c>
      <c r="F23">
        <f t="shared" si="3"/>
        <v>0.05109769856</v>
      </c>
      <c r="G23">
        <f t="shared" si="4"/>
        <v>-0.8455010151</v>
      </c>
      <c r="H23">
        <f t="shared" si="5"/>
        <v>-3.727</v>
      </c>
    </row>
    <row r="24">
      <c r="A24" s="1">
        <v>23.0</v>
      </c>
      <c r="B24" s="1">
        <v>19.71</v>
      </c>
      <c r="C24" s="1">
        <v>22.058</v>
      </c>
      <c r="D24">
        <f t="shared" si="1"/>
        <v>32.02286627</v>
      </c>
      <c r="E24">
        <f t="shared" si="2"/>
        <v>0.001771006944</v>
      </c>
      <c r="F24">
        <f t="shared" si="3"/>
        <v>1.589858359</v>
      </c>
      <c r="G24">
        <f t="shared" si="4"/>
        <v>0.008772739673</v>
      </c>
      <c r="H24">
        <f t="shared" si="5"/>
        <v>-2.348</v>
      </c>
    </row>
    <row r="25">
      <c r="A25" s="1">
        <v>24.0</v>
      </c>
      <c r="B25" s="1">
        <v>16.004</v>
      </c>
      <c r="C25" s="1">
        <v>21.157</v>
      </c>
      <c r="D25">
        <f t="shared" si="1"/>
        <v>3.813720766</v>
      </c>
      <c r="E25">
        <f t="shared" si="2"/>
        <v>0.7377378403</v>
      </c>
      <c r="F25">
        <f t="shared" si="3"/>
        <v>0.5486593434</v>
      </c>
      <c r="G25">
        <f t="shared" si="4"/>
        <v>-0.1790507481</v>
      </c>
      <c r="H25">
        <f t="shared" si="5"/>
        <v>-5.153</v>
      </c>
    </row>
    <row r="26">
      <c r="C26" s="4" t="s">
        <v>4</v>
      </c>
      <c r="D26" s="5">
        <f t="shared" ref="D26:E26" si="6">SUM(D2:D25)/23</f>
        <v>12.66902907</v>
      </c>
      <c r="E26" s="5">
        <f t="shared" si="6"/>
        <v>23.01175704</v>
      </c>
      <c r="G26" s="1" t="s">
        <v>5</v>
      </c>
      <c r="H26">
        <f>STDEV(H2:H25)</f>
        <v>4.86482691</v>
      </c>
    </row>
    <row r="27">
      <c r="A27" s="6"/>
      <c r="B27" s="6" t="s">
        <v>6</v>
      </c>
      <c r="C27" s="6" t="s">
        <v>6</v>
      </c>
      <c r="D27" s="7" t="s">
        <v>7</v>
      </c>
      <c r="E27" s="7" t="s">
        <v>7</v>
      </c>
      <c r="G27" s="1" t="s">
        <v>8</v>
      </c>
      <c r="H27">
        <f>H26/sqrt(24)</f>
        <v>0.9930286348</v>
      </c>
    </row>
    <row r="28">
      <c r="A28" s="8"/>
      <c r="B28" s="8">
        <f t="shared" ref="B28:C28" si="7">AVERAGE(B2:B25)</f>
        <v>14.051125</v>
      </c>
      <c r="C28" s="8">
        <f t="shared" si="7"/>
        <v>22.01591667</v>
      </c>
      <c r="D28" s="9">
        <f t="shared" ref="D28:E28" si="8">SQRT(D26)</f>
        <v>3.559357958</v>
      </c>
      <c r="E28" s="9">
        <f t="shared" si="8"/>
        <v>4.797057122</v>
      </c>
      <c r="G28" s="1" t="s">
        <v>9</v>
      </c>
      <c r="H28">
        <f>B29/H27</f>
        <v>-8.020706944</v>
      </c>
    </row>
    <row r="29">
      <c r="B29">
        <f>B28-C28</f>
        <v>-7.964791667</v>
      </c>
    </row>
  </sheetData>
  <drawing r:id="rId1"/>
</worksheet>
</file>