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esktop\Subs\"/>
    </mc:Choice>
  </mc:AlternateContent>
  <xr:revisionPtr revIDLastSave="0" documentId="13_ncr:1_{30BB6260-89A4-4F49-A163-79F2F6BE4080}" xr6:coauthVersionLast="47" xr6:coauthVersionMax="47" xr10:uidLastSave="{00000000-0000-0000-0000-000000000000}"/>
  <bookViews>
    <workbookView xWindow="-120" yWindow="-120" windowWidth="51840" windowHeight="21240" xr2:uid="{8A1A389B-F17B-4C30-A155-8E9304D013AF}"/>
  </bookViews>
  <sheets>
    <sheet name="Process" sheetId="5" r:id="rId1"/>
    <sheet name="Example" sheetId="4" r:id="rId2"/>
    <sheet name="Example 1 - VK-tijd" sheetId="3" r:id="rId3"/>
    <sheet name="Subs count" sheetId="1" r:id="rId4"/>
    <sheet name="Example 2 - Sub" sheetId="2" r:id="rId5"/>
    <sheet name="NP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3" l="1"/>
  <c r="N29" i="3"/>
  <c r="M29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5" i="2"/>
  <c r="B6" i="2" s="1"/>
  <c r="B7" i="2" s="1"/>
  <c r="B8" i="2" s="1"/>
  <c r="B9" i="2" s="1"/>
  <c r="B10" i="2" s="1"/>
  <c r="B11" i="2" s="1"/>
  <c r="B12" i="2" s="1"/>
  <c r="B13" i="2" s="1"/>
  <c r="B14" i="2" s="1"/>
</calcChain>
</file>

<file path=xl/sharedStrings.xml><?xml version="1.0" encoding="utf-8"?>
<sst xmlns="http://schemas.openxmlformats.org/spreadsheetml/2006/main" count="669" uniqueCount="263">
  <si>
    <t>item 1</t>
  </si>
  <si>
    <t>item 2</t>
  </si>
  <si>
    <t>item 3</t>
  </si>
  <si>
    <t>maak</t>
  </si>
  <si>
    <t>inkoop</t>
  </si>
  <si>
    <t>Item 1 bom</t>
  </si>
  <si>
    <t>item 1.2</t>
  </si>
  <si>
    <t>item 1.3</t>
  </si>
  <si>
    <t>Item 2 bom</t>
  </si>
  <si>
    <t>Item 1.1 bom</t>
  </si>
  <si>
    <t>item 1.1.1</t>
  </si>
  <si>
    <t>item 1.2.2</t>
  </si>
  <si>
    <t>item 1.3.3</t>
  </si>
  <si>
    <t>item 1.1.2</t>
  </si>
  <si>
    <t>item 1.1.3</t>
  </si>
  <si>
    <t>Item 1.2 bom</t>
  </si>
  <si>
    <t>item 1.3.1</t>
  </si>
  <si>
    <t>item 1.3.2</t>
  </si>
  <si>
    <t>item 1.2.1</t>
  </si>
  <si>
    <t>item 1.2.3</t>
  </si>
  <si>
    <t>item 1.1</t>
  </si>
  <si>
    <t>item 2.1</t>
  </si>
  <si>
    <t>item 2.2</t>
  </si>
  <si>
    <t>item 2.3</t>
  </si>
  <si>
    <t>Item 2.1 bom</t>
  </si>
  <si>
    <t>Item X bom</t>
  </si>
  <si>
    <t>Item 1.1.2.1 bom</t>
  </si>
  <si>
    <t>item 1.3.1.2 bom</t>
  </si>
  <si>
    <t>item 1.1.2.1.1</t>
  </si>
  <si>
    <t>item 1.3.1.2.1</t>
  </si>
  <si>
    <t>item 1.1.2.1.2</t>
  </si>
  <si>
    <t>item 1.3.1.2.2</t>
  </si>
  <si>
    <t>item 1.3.1.2.3</t>
  </si>
  <si>
    <t>item 1.1.2.1.3</t>
  </si>
  <si>
    <t>(geen telling, immers geen maakdelen)</t>
  </si>
  <si>
    <t>Subs</t>
  </si>
  <si>
    <t>Telling van niveaus in maakdelen</t>
  </si>
  <si>
    <t>3322 405 58501</t>
  </si>
  <si>
    <t>3322 405 58441</t>
  </si>
  <si>
    <t>3322 405 58471</t>
  </si>
  <si>
    <t>3322 405 58451</t>
  </si>
  <si>
    <t>4022 695 08681A</t>
  </si>
  <si>
    <t>3322 405 58431</t>
  </si>
  <si>
    <t>4022 683 63842A</t>
  </si>
  <si>
    <t>4022 695 08581A</t>
  </si>
  <si>
    <t>3322 405 58481</t>
  </si>
  <si>
    <t>3322 405 58491</t>
  </si>
  <si>
    <t>4022 695 08221A</t>
  </si>
  <si>
    <t>4022 623 70092</t>
  </si>
  <si>
    <t>1.2</t>
  </si>
  <si>
    <t>1.3</t>
  </si>
  <si>
    <t>1.3.1</t>
  </si>
  <si>
    <t>Sub item count</t>
  </si>
  <si>
    <t>Source item</t>
  </si>
  <si>
    <t>Production item</t>
  </si>
  <si>
    <t>Bom step</t>
  </si>
  <si>
    <t>EXE WSC2 CS FLEX CBL SEC5 ASSY</t>
  </si>
  <si>
    <t>ASML GRADE 2 ASSY       141122</t>
  </si>
  <si>
    <t>Vk-tijd</t>
  </si>
  <si>
    <t>Vk-count</t>
  </si>
  <si>
    <t>Sub niveaus</t>
  </si>
  <si>
    <t xml:space="preserve">Maakartikel      </t>
  </si>
  <si>
    <t xml:space="preserve"> Art.groep </t>
  </si>
  <si>
    <t xml:space="preserve"> Sign.code </t>
  </si>
  <si>
    <t xml:space="preserve"> Routing </t>
  </si>
  <si>
    <t xml:space="preserve"> Bewerking </t>
  </si>
  <si>
    <t xml:space="preserve"> Volgnummer </t>
  </si>
  <si>
    <t xml:space="preserve"> Taak </t>
  </si>
  <si>
    <t xml:space="preserve"> Afdeling </t>
  </si>
  <si>
    <t xml:space="preserve"> Machine </t>
  </si>
  <si>
    <t xml:space="preserve"> Insteltijd </t>
  </si>
  <si>
    <t xml:space="preserve"> Stuktijd  </t>
  </si>
  <si>
    <t xml:space="preserve"> Machbez.</t>
  </si>
  <si>
    <t xml:space="preserve"> Manbezetting </t>
  </si>
  <si>
    <t xml:space="preserve"> Overlap </t>
  </si>
  <si>
    <t xml:space="preserve"> Extra info </t>
  </si>
  <si>
    <t xml:space="preserve"> Uitb.tarieffactor </t>
  </si>
  <si>
    <t xml:space="preserve"> Snelheid</t>
  </si>
  <si>
    <t xml:space="preserve"> Ing.dat. </t>
  </si>
  <si>
    <t xml:space="preserve"> Verv.dat </t>
  </si>
  <si>
    <t xml:space="preserve"> Bckfl </t>
  </si>
  <si>
    <t xml:space="preserve">telp </t>
  </si>
  <si>
    <t>tekst</t>
  </si>
  <si>
    <t xml:space="preserve">4022 623 70092   </t>
  </si>
  <si>
    <t xml:space="preserve">  MASEM    </t>
  </si>
  <si>
    <t xml:space="preserve"> EP4       </t>
  </si>
  <si>
    <t xml:space="preserve">         </t>
  </si>
  <si>
    <t xml:space="preserve">            </t>
  </si>
  <si>
    <t xml:space="preserve">          </t>
  </si>
  <si>
    <t xml:space="preserve"> Nee   </t>
  </si>
  <si>
    <t xml:space="preserve">Nee  </t>
  </si>
  <si>
    <t xml:space="preserve"> W02      </t>
  </si>
  <si>
    <t>#</t>
  </si>
  <si>
    <t>routing table</t>
  </si>
  <si>
    <t xml:space="preserve">Artikel         </t>
  </si>
  <si>
    <t xml:space="preserve">Omschrijving                  </t>
  </si>
  <si>
    <t>VK tijd</t>
  </si>
  <si>
    <t>VK count</t>
  </si>
  <si>
    <t xml:space="preserve">4022 623 70092  </t>
  </si>
  <si>
    <t>Sub/VK-tijd overview</t>
  </si>
  <si>
    <t>Item X</t>
  </si>
  <si>
    <t>Item 3 bom</t>
  </si>
  <si>
    <t>item 3.1</t>
  </si>
  <si>
    <t>item 3.2</t>
  </si>
  <si>
    <t>item 3.3</t>
  </si>
  <si>
    <t>Date In</t>
  </si>
  <si>
    <t>Product number</t>
  </si>
  <si>
    <t>VK time</t>
  </si>
  <si>
    <t>Sub levels</t>
  </si>
  <si>
    <t>Description</t>
  </si>
  <si>
    <t>Signal code</t>
  </si>
  <si>
    <t>CRL</t>
  </si>
  <si>
    <t>Customer</t>
  </si>
  <si>
    <t>Debtor</t>
  </si>
  <si>
    <t>RFQ number</t>
  </si>
  <si>
    <t>Type</t>
  </si>
  <si>
    <t>PO Number</t>
  </si>
  <si>
    <t>CAS</t>
  </si>
  <si>
    <t>Planner code</t>
  </si>
  <si>
    <t>TCAP Code</t>
  </si>
  <si>
    <t>BOM</t>
  </si>
  <si>
    <t>Routing</t>
  </si>
  <si>
    <t>TPD</t>
  </si>
  <si>
    <t>Suzy Q TPD</t>
  </si>
  <si>
    <t>CAS Implemented</t>
  </si>
  <si>
    <t>Tooling</t>
  </si>
  <si>
    <t>Test contras</t>
  </si>
  <si>
    <t>Assembly tooling</t>
  </si>
  <si>
    <t>Test Program</t>
  </si>
  <si>
    <t>Department</t>
  </si>
  <si>
    <t>Task</t>
  </si>
  <si>
    <t>Production Location</t>
  </si>
  <si>
    <t>Start date prod</t>
  </si>
  <si>
    <t>Finish date prod</t>
  </si>
  <si>
    <t>FAI / PQR</t>
  </si>
  <si>
    <t>TPD Adjustments
(Man. Eng.)</t>
  </si>
  <si>
    <t>Product Release
(Quality)</t>
  </si>
  <si>
    <t>Log. Parameters Reg. Prod. 
(Planning)</t>
  </si>
  <si>
    <t>Customer Quality Documentation
(Quality)</t>
  </si>
  <si>
    <t>Item on list before?</t>
  </si>
  <si>
    <t>Notes:</t>
  </si>
  <si>
    <t>Overall KPI</t>
  </si>
  <si>
    <t>AE KPI</t>
  </si>
  <si>
    <t>ME KPI</t>
  </si>
  <si>
    <t>ME KPI 
Release</t>
  </si>
  <si>
    <t>Test. KPI</t>
  </si>
  <si>
    <t>Q Final Release</t>
  </si>
  <si>
    <t>BP KPI
Release</t>
  </si>
  <si>
    <t>Responsible Account Engineer</t>
  </si>
  <si>
    <t>Responsible Manufacturing Engineer</t>
  </si>
  <si>
    <t>Alternative Manufacturing Engineer</t>
  </si>
  <si>
    <t>Responsible Test Engineer</t>
  </si>
  <si>
    <t>Alternative Test Engineer</t>
  </si>
  <si>
    <t>Responsible Quality Engineer</t>
  </si>
  <si>
    <t>Overall release KPI</t>
  </si>
  <si>
    <t>FAI release KPI</t>
  </si>
  <si>
    <t>Q General KPI</t>
  </si>
  <si>
    <t>Date Fill Check</t>
  </si>
  <si>
    <t>Initial Start Date</t>
  </si>
  <si>
    <t>Initial End date</t>
  </si>
  <si>
    <t>1760,000</t>
  </si>
  <si>
    <t>21</t>
  </si>
  <si>
    <t>3</t>
  </si>
  <si>
    <t>11</t>
  </si>
  <si>
    <t>EP4</t>
  </si>
  <si>
    <t>5F1</t>
  </si>
  <si>
    <t>20.09.00698</t>
  </si>
  <si>
    <t>S</t>
  </si>
  <si>
    <t>162750</t>
  </si>
  <si>
    <t/>
  </si>
  <si>
    <t>7006</t>
  </si>
  <si>
    <t>OK</t>
  </si>
  <si>
    <t>N/A</t>
  </si>
  <si>
    <t>101</t>
  </si>
  <si>
    <t>7010</t>
  </si>
  <si>
    <t>EXE</t>
  </si>
  <si>
    <t>Remco/Luc</t>
  </si>
  <si>
    <t>4022 694 70931</t>
  </si>
  <si>
    <t>1417,660</t>
  </si>
  <si>
    <t>48</t>
  </si>
  <si>
    <t>1</t>
  </si>
  <si>
    <t>9</t>
  </si>
  <si>
    <t>FGFM FGRB FGC1 CBL BUNDLE</t>
  </si>
  <si>
    <t>EN4</t>
  </si>
  <si>
    <t>5N4</t>
  </si>
  <si>
    <t>NAA ASML-1D-BUNDLE      140836</t>
  </si>
  <si>
    <t>22.01.00062</t>
  </si>
  <si>
    <t>M</t>
  </si>
  <si>
    <t>0</t>
  </si>
  <si>
    <t>8035</t>
  </si>
  <si>
    <t>2 s9</t>
  </si>
  <si>
    <t>N01</t>
  </si>
  <si>
    <t>4010</t>
  </si>
  <si>
    <t>Ichor packet, contact Daan Knol for questions</t>
  </si>
  <si>
    <t>4022 698 96721</t>
  </si>
  <si>
    <t>2362,861</t>
  </si>
  <si>
    <t>47</t>
  </si>
  <si>
    <t>CAT ELEC-FLCP-1 CBL BUN</t>
  </si>
  <si>
    <t>EN3</t>
  </si>
  <si>
    <t>5A3</t>
  </si>
  <si>
    <t>ASML 1D-BUNDLE          141104</t>
  </si>
  <si>
    <t>22.06.00488</t>
  </si>
  <si>
    <t>27 s9</t>
  </si>
  <si>
    <t>108-47922-01</t>
  </si>
  <si>
    <t>1501,090</t>
  </si>
  <si>
    <t>EXE WH LL2 BUN</t>
  </si>
  <si>
    <t>EP3</t>
  </si>
  <si>
    <t>5E1</t>
  </si>
  <si>
    <t>VDL-ETG ASML REL.       140716</t>
  </si>
  <si>
    <t>22.06.00508</t>
  </si>
  <si>
    <t>8070</t>
  </si>
  <si>
    <t>3,61</t>
  </si>
  <si>
    <t>4022 694 22071</t>
  </si>
  <si>
    <t>1468,320</t>
  </si>
  <si>
    <t>45</t>
  </si>
  <si>
    <t>CAT OVRC-FRCP/WRCP CBL BUN</t>
  </si>
  <si>
    <t>22.03.00223</t>
  </si>
  <si>
    <t>338649</t>
  </si>
  <si>
    <t>18 s9</t>
  </si>
  <si>
    <t>4022 694 22081</t>
  </si>
  <si>
    <t>1644,517</t>
  </si>
  <si>
    <t>44</t>
  </si>
  <si>
    <t>EL PRI OVRC-FRCP/WRCP CBL BUN</t>
  </si>
  <si>
    <t>PIL</t>
  </si>
  <si>
    <t>22.03.00226</t>
  </si>
  <si>
    <t>33 s9</t>
  </si>
  <si>
    <t>4022 623 46602</t>
  </si>
  <si>
    <t>3740,800</t>
  </si>
  <si>
    <t>25</t>
  </si>
  <si>
    <t>2</t>
  </si>
  <si>
    <t>EXE WS LoS PWR CBL C1 ASSY</t>
  </si>
  <si>
    <t>21.07.00710</t>
  </si>
  <si>
    <t>162715</t>
  </si>
  <si>
    <t>KE210322: voorlopig nog als PRO, afstemmen met Remco/Silvia welke qty als pro | Remco</t>
  </si>
  <si>
    <t>pclt</t>
  </si>
  <si>
    <t>4022 623 46801</t>
  </si>
  <si>
    <t>4524,800</t>
  </si>
  <si>
    <t>EXE WS LOS PWR CBL C2</t>
  </si>
  <si>
    <t>PRO</t>
  </si>
  <si>
    <t>5A1</t>
  </si>
  <si>
    <t>ASML CABLE              141104</t>
  </si>
  <si>
    <t>20.09.00709</t>
  </si>
  <si>
    <t>162800</t>
  </si>
  <si>
    <t>KE210322: voorlopig nog als PRO, afstemmen met Remco/Silvia welke qty als pro | Tooling ingevuld, deze wordt tijdens de Pilot nogmaals gecontroleerd en bevestigd door productie</t>
  </si>
  <si>
    <t>4022 623 83593</t>
  </si>
  <si>
    <t>3877,420</t>
  </si>
  <si>
    <t>EL MBBM VAC DGL PRE ASSEM ASSY</t>
  </si>
  <si>
    <t>22.05.00393</t>
  </si>
  <si>
    <t>OK-</t>
  </si>
  <si>
    <t>Daan vraagt DN aan!</t>
  </si>
  <si>
    <t>pclt / JBUS</t>
  </si>
  <si>
    <t>NCWS</t>
  </si>
  <si>
    <t>No</t>
  </si>
  <si>
    <t>Wves</t>
  </si>
  <si>
    <t>PClt / Nkes</t>
  </si>
  <si>
    <t>Mwie</t>
  </si>
  <si>
    <t>LGrn</t>
  </si>
  <si>
    <t>NSK</t>
  </si>
  <si>
    <t>LCUs</t>
  </si>
  <si>
    <t>MGar</t>
  </si>
  <si>
    <t>Rpac</t>
  </si>
  <si>
    <t>ZCaa</t>
  </si>
  <si>
    <t>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</si>
</sst>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Calibri"/>
      <family val="2"/>
    </font>
    <font>
      <b/>
      <i/>
      <sz val="10"/>
      <color indexed="8"/>
      <name val="Calibri"/>
      <family val="2"/>
    </font>
    <font>
      <i/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DD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1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left"/>
    </xf>
    <xf numFmtId="0" fontId="0" fillId="4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14" fontId="0" fillId="3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4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7" fillId="3" borderId="1" xfId="0" applyFont="1" applyFill="1" applyBorder="1" applyAlignment="1" applyProtection="1">
      <alignment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4" fontId="7" fillId="3" borderId="1" xfId="0" applyNumberFormat="1" applyFont="1" applyFill="1" applyBorder="1" applyAlignment="1" applyProtection="1">
      <alignment horizontal="left" vertical="center" wrapText="1"/>
      <protection locked="0"/>
    </xf>
    <xf numFmtId="14" fontId="7" fillId="3" borderId="1" xfId="0" applyNumberFormat="1" applyFont="1" applyFill="1" applyBorder="1" applyAlignment="1" applyProtection="1">
      <alignment vertical="center" wrapText="1"/>
      <protection locked="0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14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2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CC"/>
      <color rgb="FFCCFFFF"/>
      <color rgb="FFF8FDDB"/>
      <color rgb="FFFF8585"/>
      <color rgb="FFFFC9C9"/>
      <color rgb="FFCCECFF"/>
      <color rgb="FFFFEFEF"/>
      <color rgb="FFFDF9F9"/>
      <color rgb="FFE1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3</xdr:row>
      <xdr:rowOff>104775</xdr:rowOff>
    </xdr:from>
    <xdr:to>
      <xdr:col>10</xdr:col>
      <xdr:colOff>371475</xdr:colOff>
      <xdr:row>4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FABAD5F-8BC1-B60F-434B-E345B1CE86CF}"/>
            </a:ext>
          </a:extLst>
        </xdr:cNvPr>
        <xdr:cNvSpPr/>
      </xdr:nvSpPr>
      <xdr:spPr>
        <a:xfrm>
          <a:off x="5295900" y="676275"/>
          <a:ext cx="117157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 start</a:t>
          </a:r>
        </a:p>
      </xdr:txBody>
    </xdr:sp>
    <xdr:clientData/>
  </xdr:twoCellAnchor>
  <xdr:twoCellAnchor>
    <xdr:from>
      <xdr:col>8</xdr:col>
      <xdr:colOff>266700</xdr:colOff>
      <xdr:row>37</xdr:row>
      <xdr:rowOff>171450</xdr:rowOff>
    </xdr:from>
    <xdr:to>
      <xdr:col>10</xdr:col>
      <xdr:colOff>180975</xdr:colOff>
      <xdr:row>39</xdr:row>
      <xdr:rowOff>47625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56B2243-F6DE-44C7-A51A-FFABD0B891F6}"/>
            </a:ext>
          </a:extLst>
        </xdr:cNvPr>
        <xdr:cNvSpPr/>
      </xdr:nvSpPr>
      <xdr:spPr>
        <a:xfrm>
          <a:off x="5143500" y="7219950"/>
          <a:ext cx="1133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 end</a:t>
          </a:r>
        </a:p>
      </xdr:txBody>
    </xdr:sp>
    <xdr:clientData/>
  </xdr:twoCellAnchor>
  <xdr:twoCellAnchor>
    <xdr:from>
      <xdr:col>4</xdr:col>
      <xdr:colOff>9525</xdr:colOff>
      <xdr:row>8</xdr:row>
      <xdr:rowOff>171450</xdr:rowOff>
    </xdr:from>
    <xdr:to>
      <xdr:col>6</xdr:col>
      <xdr:colOff>276225</xdr:colOff>
      <xdr:row>13</xdr:row>
      <xdr:rowOff>57150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0AC1AD13-DAB5-3899-062E-E6EB8CC36FE1}"/>
            </a:ext>
          </a:extLst>
        </xdr:cNvPr>
        <xdr:cNvSpPr/>
      </xdr:nvSpPr>
      <xdr:spPr>
        <a:xfrm>
          <a:off x="2447925" y="1695450"/>
          <a:ext cx="1485900" cy="8382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controle stuklijsten incl csig</a:t>
          </a:r>
          <a:endParaRPr lang="en-US" b="0">
            <a:effectLst/>
          </a:endParaRPr>
        </a:p>
      </xdr:txBody>
    </xdr:sp>
    <xdr:clientData/>
  </xdr:twoCellAnchor>
  <xdr:twoCellAnchor>
    <xdr:from>
      <xdr:col>3</xdr:col>
      <xdr:colOff>76200</xdr:colOff>
      <xdr:row>16</xdr:row>
      <xdr:rowOff>95250</xdr:rowOff>
    </xdr:from>
    <xdr:to>
      <xdr:col>5</xdr:col>
      <xdr:colOff>342900</xdr:colOff>
      <xdr:row>20</xdr:row>
      <xdr:rowOff>171450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AF32FECB-5541-4A21-B81F-1C79FB820CDB}"/>
            </a:ext>
          </a:extLst>
        </xdr:cNvPr>
        <xdr:cNvSpPr/>
      </xdr:nvSpPr>
      <xdr:spPr>
        <a:xfrm>
          <a:off x="1905000" y="3143250"/>
          <a:ext cx="1485900" cy="8382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NPI ARTIKELEN V3</a:t>
          </a:r>
          <a:endParaRPr lang="en-US" b="0">
            <a:effectLst/>
          </a:endParaRPr>
        </a:p>
      </xdr:txBody>
    </xdr:sp>
    <xdr:clientData/>
  </xdr:twoCellAnchor>
  <xdr:twoCellAnchor>
    <xdr:from>
      <xdr:col>8</xdr:col>
      <xdr:colOff>238125</xdr:colOff>
      <xdr:row>15</xdr:row>
      <xdr:rowOff>19050</xdr:rowOff>
    </xdr:from>
    <xdr:to>
      <xdr:col>10</xdr:col>
      <xdr:colOff>561975</xdr:colOff>
      <xdr:row>19</xdr:row>
      <xdr:rowOff>133350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671F331-EFC5-CDFD-8BE5-5384CB24F9F0}"/>
            </a:ext>
          </a:extLst>
        </xdr:cNvPr>
        <xdr:cNvSpPr/>
      </xdr:nvSpPr>
      <xdr:spPr>
        <a:xfrm>
          <a:off x="5114925" y="2876550"/>
          <a:ext cx="1543050" cy="876300"/>
        </a:xfrm>
        <a:prstGeom prst="flowChartProcess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1.</a:t>
          </a:r>
          <a:r>
            <a:rPr lang="en-US" sz="1100" b="1" baseline="0"/>
            <a:t> </a:t>
          </a:r>
          <a:r>
            <a:rPr lang="en-US" sz="1100" b="1"/>
            <a:t>Recursively trace production items</a:t>
          </a:r>
        </a:p>
      </xdr:txBody>
    </xdr:sp>
    <xdr:clientData/>
  </xdr:twoCellAnchor>
  <xdr:twoCellAnchor>
    <xdr:from>
      <xdr:col>4</xdr:col>
      <xdr:colOff>57150</xdr:colOff>
      <xdr:row>25</xdr:row>
      <xdr:rowOff>38100</xdr:rowOff>
    </xdr:from>
    <xdr:to>
      <xdr:col>6</xdr:col>
      <xdr:colOff>323850</xdr:colOff>
      <xdr:row>29</xdr:row>
      <xdr:rowOff>114300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8678286D-ACD3-442C-8B26-A55861DC83E3}"/>
            </a:ext>
          </a:extLst>
        </xdr:cNvPr>
        <xdr:cNvSpPr/>
      </xdr:nvSpPr>
      <xdr:spPr>
        <a:xfrm>
          <a:off x="2495550" y="4800600"/>
          <a:ext cx="1485900" cy="8382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routing incl. csig en citg </a:t>
          </a:r>
        </a:p>
      </xdr:txBody>
    </xdr:sp>
    <xdr:clientData/>
  </xdr:twoCellAnchor>
  <xdr:twoCellAnchor>
    <xdr:from>
      <xdr:col>8</xdr:col>
      <xdr:colOff>57150</xdr:colOff>
      <xdr:row>22</xdr:row>
      <xdr:rowOff>95250</xdr:rowOff>
    </xdr:from>
    <xdr:to>
      <xdr:col>10</xdr:col>
      <xdr:colOff>381000</xdr:colOff>
      <xdr:row>27</xdr:row>
      <xdr:rowOff>19050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FA967B10-7652-45AD-A26F-13DE2ABBA587}"/>
            </a:ext>
          </a:extLst>
        </xdr:cNvPr>
        <xdr:cNvSpPr/>
      </xdr:nvSpPr>
      <xdr:spPr>
        <a:xfrm>
          <a:off x="4933950" y="3333750"/>
          <a:ext cx="1543050" cy="876300"/>
        </a:xfrm>
        <a:prstGeom prst="flowChartProcess">
          <a:avLst/>
        </a:prstGeom>
        <a:solidFill>
          <a:srgbClr val="F8FDDB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2. Query bill</a:t>
          </a:r>
          <a:r>
            <a:rPr lang="en-US" sz="1100" b="1" baseline="0"/>
            <a:t> of material</a:t>
          </a:r>
          <a:endParaRPr lang="en-US" sz="1100" b="1"/>
        </a:p>
      </xdr:txBody>
    </xdr:sp>
    <xdr:clientData/>
  </xdr:twoCellAnchor>
  <xdr:twoCellAnchor>
    <xdr:from>
      <xdr:col>13</xdr:col>
      <xdr:colOff>200025</xdr:colOff>
      <xdr:row>18</xdr:row>
      <xdr:rowOff>19050</xdr:rowOff>
    </xdr:from>
    <xdr:to>
      <xdr:col>14</xdr:col>
      <xdr:colOff>590550</xdr:colOff>
      <xdr:row>22</xdr:row>
      <xdr:rowOff>95250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FEF71B0D-7557-4642-BDD9-E7E4E41BA66F}"/>
            </a:ext>
          </a:extLst>
        </xdr:cNvPr>
        <xdr:cNvSpPr/>
      </xdr:nvSpPr>
      <xdr:spPr>
        <a:xfrm>
          <a:off x="8124825" y="2495550"/>
          <a:ext cx="1485900" cy="8382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NPI ARTIKELEN V3 with 4 additional columns</a:t>
          </a:r>
        </a:p>
      </xdr:txBody>
    </xdr:sp>
    <xdr:clientData/>
  </xdr:twoCellAnchor>
  <xdr:twoCellAnchor>
    <xdr:from>
      <xdr:col>6</xdr:col>
      <xdr:colOff>276225</xdr:colOff>
      <xdr:row>11</xdr:row>
      <xdr:rowOff>19050</xdr:rowOff>
    </xdr:from>
    <xdr:to>
      <xdr:col>8</xdr:col>
      <xdr:colOff>238125</xdr:colOff>
      <xdr:row>17</xdr:row>
      <xdr:rowOff>76200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77C0AAE-7882-B548-C65C-5D05DBB8DAC4}"/>
            </a:ext>
          </a:extLst>
        </xdr:cNvPr>
        <xdr:cNvCxnSpPr>
          <a:stCxn id="4" idx="3"/>
          <a:endCxn id="6" idx="1"/>
        </xdr:cNvCxnSpPr>
      </xdr:nvCxnSpPr>
      <xdr:spPr>
        <a:xfrm>
          <a:off x="3933825" y="2114550"/>
          <a:ext cx="1181100" cy="120015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17</xdr:row>
      <xdr:rowOff>76200</xdr:rowOff>
    </xdr:from>
    <xdr:to>
      <xdr:col>8</xdr:col>
      <xdr:colOff>238125</xdr:colOff>
      <xdr:row>18</xdr:row>
      <xdr:rowOff>133350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DE8AD704-31DC-4E85-9D62-14E28263C2B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3390900" y="3314700"/>
          <a:ext cx="1724025" cy="24765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24</xdr:row>
      <xdr:rowOff>152400</xdr:rowOff>
    </xdr:from>
    <xdr:to>
      <xdr:col>8</xdr:col>
      <xdr:colOff>57150</xdr:colOff>
      <xdr:row>27</xdr:row>
      <xdr:rowOff>76200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6662AC1A-4317-445D-8C8C-8502EE395EF3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3981450" y="4724400"/>
          <a:ext cx="952500" cy="49530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18</xdr:row>
      <xdr:rowOff>133350</xdr:rowOff>
    </xdr:from>
    <xdr:to>
      <xdr:col>8</xdr:col>
      <xdr:colOff>57150</xdr:colOff>
      <xdr:row>24</xdr:row>
      <xdr:rowOff>152400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BE760D5-F649-489F-B750-149DA19CAD91}"/>
            </a:ext>
          </a:extLst>
        </xdr:cNvPr>
        <xdr:cNvCxnSpPr>
          <a:stCxn id="5" idx="3"/>
          <a:endCxn id="9" idx="1"/>
        </xdr:cNvCxnSpPr>
      </xdr:nvCxnSpPr>
      <xdr:spPr>
        <a:xfrm>
          <a:off x="3390900" y="3562350"/>
          <a:ext cx="1543050" cy="116205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17</xdr:row>
      <xdr:rowOff>76200</xdr:rowOff>
    </xdr:from>
    <xdr:to>
      <xdr:col>13</xdr:col>
      <xdr:colOff>200025</xdr:colOff>
      <xdr:row>20</xdr:row>
      <xdr:rowOff>57150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DCA27FA-AECD-4BDD-BAB6-D59E3375CA9F}"/>
            </a:ext>
          </a:extLst>
        </xdr:cNvPr>
        <xdr:cNvCxnSpPr>
          <a:stCxn id="6" idx="3"/>
          <a:endCxn id="11" idx="1"/>
        </xdr:cNvCxnSpPr>
      </xdr:nvCxnSpPr>
      <xdr:spPr>
        <a:xfrm>
          <a:off x="6657975" y="3314700"/>
          <a:ext cx="1466850" cy="55245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20</xdr:row>
      <xdr:rowOff>57150</xdr:rowOff>
    </xdr:from>
    <xdr:to>
      <xdr:col>13</xdr:col>
      <xdr:colOff>200025</xdr:colOff>
      <xdr:row>24</xdr:row>
      <xdr:rowOff>152400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7C8DE842-5805-4305-94D2-50F663845803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6477000" y="2914650"/>
          <a:ext cx="1647825" cy="857250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395289</xdr:colOff>
      <xdr:row>4</xdr:row>
      <xdr:rowOff>180974</xdr:rowOff>
    </xdr:from>
    <xdr:to>
      <xdr:col>9</xdr:col>
      <xdr:colOff>400051</xdr:colOff>
      <xdr:row>15</xdr:row>
      <xdr:rowOff>19049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7E72C68A-FF86-4540-AFFD-A3D15D30617C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4917282" y="1907381"/>
          <a:ext cx="1933575" cy="4762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19</xdr:row>
      <xdr:rowOff>133351</xdr:rowOff>
    </xdr:from>
    <xdr:to>
      <xdr:col>9</xdr:col>
      <xdr:colOff>400050</xdr:colOff>
      <xdr:row>22</xdr:row>
      <xdr:rowOff>95251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044C638-827E-4F28-805E-6F2254585787}"/>
            </a:ext>
          </a:extLst>
        </xdr:cNvPr>
        <xdr:cNvCxnSpPr>
          <a:stCxn id="6" idx="2"/>
          <a:endCxn id="9" idx="0"/>
        </xdr:cNvCxnSpPr>
      </xdr:nvCxnSpPr>
      <xdr:spPr>
        <a:xfrm rot="5400000">
          <a:off x="5529263" y="3929063"/>
          <a:ext cx="533400" cy="180975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219074</xdr:colOff>
      <xdr:row>27</xdr:row>
      <xdr:rowOff>19050</xdr:rowOff>
    </xdr:from>
    <xdr:to>
      <xdr:col>9</xdr:col>
      <xdr:colOff>223837</xdr:colOff>
      <xdr:row>37</xdr:row>
      <xdr:rowOff>171450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1B29BB39-8D19-42E2-A804-2F0F48C08D4F}"/>
            </a:ext>
          </a:extLst>
        </xdr:cNvPr>
        <xdr:cNvCxnSpPr>
          <a:stCxn id="9" idx="2"/>
          <a:endCxn id="3" idx="0"/>
        </xdr:cNvCxnSpPr>
      </xdr:nvCxnSpPr>
      <xdr:spPr>
        <a:xfrm rot="16200000" flipH="1">
          <a:off x="4679156" y="6188868"/>
          <a:ext cx="2057400" cy="4763"/>
        </a:xfrm>
        <a:prstGeom prst="curved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85725</xdr:rowOff>
    </xdr:from>
    <xdr:to>
      <xdr:col>7</xdr:col>
      <xdr:colOff>1266825</xdr:colOff>
      <xdr:row>6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3EFC37-77D4-E508-B5EB-6F5E7FFD5EE9}"/>
            </a:ext>
          </a:extLst>
        </xdr:cNvPr>
        <xdr:cNvCxnSpPr/>
      </xdr:nvCxnSpPr>
      <xdr:spPr>
        <a:xfrm>
          <a:off x="2352675" y="10382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7</xdr:row>
      <xdr:rowOff>104775</xdr:rowOff>
    </xdr:from>
    <xdr:to>
      <xdr:col>7</xdr:col>
      <xdr:colOff>1304925</xdr:colOff>
      <xdr:row>10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1F4A02-6EE5-4B8D-9EF1-5EC522A174BD}"/>
            </a:ext>
          </a:extLst>
        </xdr:cNvPr>
        <xdr:cNvCxnSpPr/>
      </xdr:nvCxnSpPr>
      <xdr:spPr>
        <a:xfrm>
          <a:off x="2352675" y="1247775"/>
          <a:ext cx="12192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</xdr:row>
      <xdr:rowOff>85725</xdr:rowOff>
    </xdr:from>
    <xdr:to>
      <xdr:col>11</xdr:col>
      <xdr:colOff>1228725</xdr:colOff>
      <xdr:row>6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88C5FF3-B556-4D03-BB59-0C572BE33919}"/>
            </a:ext>
          </a:extLst>
        </xdr:cNvPr>
        <xdr:cNvCxnSpPr/>
      </xdr:nvCxnSpPr>
      <xdr:spPr>
        <a:xfrm>
          <a:off x="5419725" y="10382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7</xdr:row>
      <xdr:rowOff>76200</xdr:rowOff>
    </xdr:from>
    <xdr:to>
      <xdr:col>11</xdr:col>
      <xdr:colOff>1266825</xdr:colOff>
      <xdr:row>10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6438519-4E86-4AFE-A013-A19E504D0672}"/>
            </a:ext>
          </a:extLst>
        </xdr:cNvPr>
        <xdr:cNvCxnSpPr/>
      </xdr:nvCxnSpPr>
      <xdr:spPr>
        <a:xfrm>
          <a:off x="5419725" y="1219200"/>
          <a:ext cx="12192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10</xdr:row>
      <xdr:rowOff>133350</xdr:rowOff>
    </xdr:from>
    <xdr:to>
      <xdr:col>11</xdr:col>
      <xdr:colOff>1276350</xdr:colOff>
      <xdr:row>13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ADDFA1-1F7B-41CD-9A8F-C32B0DFE4F51}"/>
            </a:ext>
          </a:extLst>
        </xdr:cNvPr>
        <xdr:cNvCxnSpPr/>
      </xdr:nvCxnSpPr>
      <xdr:spPr>
        <a:xfrm>
          <a:off x="5429250" y="1847850"/>
          <a:ext cx="12192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6</xdr:row>
      <xdr:rowOff>123825</xdr:rowOff>
    </xdr:from>
    <xdr:to>
      <xdr:col>15</xdr:col>
      <xdr:colOff>1304925</xdr:colOff>
      <xdr:row>7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72D48EF-3D11-4D34-9444-63FC915F0716}"/>
            </a:ext>
          </a:extLst>
        </xdr:cNvPr>
        <xdr:cNvCxnSpPr/>
      </xdr:nvCxnSpPr>
      <xdr:spPr>
        <a:xfrm flipV="1">
          <a:off x="8791575" y="1076325"/>
          <a:ext cx="12001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10</xdr:row>
      <xdr:rowOff>142875</xdr:rowOff>
    </xdr:from>
    <xdr:to>
      <xdr:col>15</xdr:col>
      <xdr:colOff>1304925</xdr:colOff>
      <xdr:row>14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1A757E1-165D-48B3-AAF7-AEA30D8D7EFA}"/>
            </a:ext>
          </a:extLst>
        </xdr:cNvPr>
        <xdr:cNvCxnSpPr/>
      </xdr:nvCxnSpPr>
      <xdr:spPr>
        <a:xfrm flipV="1">
          <a:off x="8801100" y="1857375"/>
          <a:ext cx="11906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103187</xdr:colOff>
      <xdr:row>6</xdr:row>
      <xdr:rowOff>95250</xdr:rowOff>
    </xdr:from>
    <xdr:to>
      <xdr:col>3</xdr:col>
      <xdr:colOff>1284287</xdr:colOff>
      <xdr:row>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BB79C6-6CE0-427D-8C01-F6BCF7754108}"/>
            </a:ext>
          </a:extLst>
        </xdr:cNvPr>
        <xdr:cNvCxnSpPr/>
      </xdr:nvCxnSpPr>
      <xdr:spPr>
        <a:xfrm>
          <a:off x="1746250" y="1246188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79375</xdr:colOff>
      <xdr:row>8</xdr:row>
      <xdr:rowOff>142875</xdr:rowOff>
    </xdr:from>
    <xdr:to>
      <xdr:col>7</xdr:col>
      <xdr:colOff>1285875</xdr:colOff>
      <xdr:row>14</xdr:row>
      <xdr:rowOff>55562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3F70EB1-7A0A-43B6-90D1-D993EA2C02C3}"/>
            </a:ext>
          </a:extLst>
        </xdr:cNvPr>
        <xdr:cNvCxnSpPr/>
      </xdr:nvCxnSpPr>
      <xdr:spPr>
        <a:xfrm>
          <a:off x="4476750" y="1674813"/>
          <a:ext cx="1206500" cy="1055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F2C3-435B-4611-9D3C-C60D52870004}">
  <dimension ref="C2:Q25"/>
  <sheetViews>
    <sheetView tabSelected="1" zoomScaleNormal="100" workbookViewId="0"/>
  </sheetViews>
  <sheetFormatPr defaultRowHeight="15" x14ac:dyDescent="0.25"/>
  <cols>
    <col min="1" max="13" width="9.140625" style="1"/>
    <col min="14" max="17" width="16.42578125" style="1" customWidth="1"/>
    <col min="18" max="21" width="13.42578125" style="1" customWidth="1"/>
    <col min="22" max="16384" width="9.140625" style="1"/>
  </cols>
  <sheetData>
    <row r="2" spans="3:3" x14ac:dyDescent="0.25">
      <c r="C2" s="4" t="s">
        <v>99</v>
      </c>
    </row>
    <row r="24" spans="14:17" x14ac:dyDescent="0.25">
      <c r="N24" s="16" t="s">
        <v>96</v>
      </c>
      <c r="O24" s="16" t="s">
        <v>97</v>
      </c>
      <c r="P24" s="23" t="s">
        <v>60</v>
      </c>
      <c r="Q24" s="23" t="s">
        <v>52</v>
      </c>
    </row>
    <row r="25" spans="14:17" x14ac:dyDescent="0.25">
      <c r="N25" s="9">
        <v>1760</v>
      </c>
      <c r="O25" s="9">
        <v>21</v>
      </c>
      <c r="P25" s="9">
        <v>3</v>
      </c>
      <c r="Q25" s="9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AACA-05B3-48D6-BB3D-2A74E3171C39}">
  <dimension ref="B3:G4"/>
  <sheetViews>
    <sheetView zoomScale="115" zoomScaleNormal="115" workbookViewId="0">
      <selection activeCell="E15" sqref="E15"/>
    </sheetView>
  </sheetViews>
  <sheetFormatPr defaultRowHeight="15" x14ac:dyDescent="0.25"/>
  <cols>
    <col min="1" max="1" width="7.85546875" style="1" customWidth="1"/>
    <col min="2" max="2" width="19.85546875" style="1" customWidth="1"/>
    <col min="3" max="3" width="35.5703125" style="1" customWidth="1"/>
    <col min="4" max="7" width="15.85546875" style="8" customWidth="1"/>
    <col min="8" max="16384" width="9.140625" style="1"/>
  </cols>
  <sheetData>
    <row r="3" spans="2:7" x14ac:dyDescent="0.25">
      <c r="B3" s="14" t="s">
        <v>94</v>
      </c>
      <c r="C3" s="14" t="s">
        <v>95</v>
      </c>
      <c r="D3" s="22" t="s">
        <v>96</v>
      </c>
      <c r="E3" s="22" t="s">
        <v>97</v>
      </c>
      <c r="F3" s="18" t="s">
        <v>60</v>
      </c>
      <c r="G3" s="18" t="s">
        <v>52</v>
      </c>
    </row>
    <row r="4" spans="2:7" x14ac:dyDescent="0.25">
      <c r="B4" s="2" t="s">
        <v>98</v>
      </c>
      <c r="C4" s="2" t="s">
        <v>56</v>
      </c>
      <c r="D4" s="9">
        <v>1760</v>
      </c>
      <c r="E4" s="9">
        <v>21</v>
      </c>
      <c r="F4" s="9">
        <v>3</v>
      </c>
      <c r="G4" s="9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AA70-3F10-425F-92DE-8B7C074FB618}">
  <dimension ref="B2:Y31"/>
  <sheetViews>
    <sheetView zoomScaleNormal="100" workbookViewId="0">
      <selection activeCell="E45" sqref="E45"/>
    </sheetView>
  </sheetViews>
  <sheetFormatPr defaultColWidth="9.42578125" defaultRowHeight="15" x14ac:dyDescent="0.25"/>
  <cols>
    <col min="1" max="1" width="9.42578125" style="1"/>
    <col min="2" max="2" width="9.42578125" style="8"/>
    <col min="3" max="3" width="3.140625" style="1" customWidth="1"/>
    <col min="4" max="4" width="17" style="1" bestFit="1" customWidth="1"/>
    <col min="5" max="6" width="10.42578125" style="1" bestFit="1" customWidth="1"/>
    <col min="7" max="7" width="8.7109375" style="1" bestFit="1" customWidth="1"/>
    <col min="8" max="8" width="11.28515625" style="1" bestFit="1" customWidth="1"/>
    <col min="9" max="9" width="13.5703125" style="1" bestFit="1" customWidth="1"/>
    <col min="10" max="10" width="6.140625" style="1" bestFit="1" customWidth="1"/>
    <col min="11" max="11" width="9.42578125" style="1"/>
    <col min="12" max="12" width="9.7109375" style="1" bestFit="1" customWidth="1"/>
    <col min="13" max="13" width="10" style="8" bestFit="1" customWidth="1"/>
    <col min="14" max="14" width="9.140625" style="8" bestFit="1" customWidth="1"/>
    <col min="15" max="15" width="9.85546875" style="1" bestFit="1" customWidth="1"/>
    <col min="16" max="16" width="14.28515625" style="1" bestFit="1" customWidth="1"/>
    <col min="17" max="17" width="9" style="1" bestFit="1" customWidth="1"/>
    <col min="18" max="18" width="10.42578125" style="1" bestFit="1" customWidth="1"/>
    <col min="19" max="19" width="16.28515625" style="1" bestFit="1" customWidth="1"/>
    <col min="20" max="20" width="9.28515625" style="1" bestFit="1" customWidth="1"/>
    <col min="21" max="21" width="11.28515625" style="1" bestFit="1" customWidth="1"/>
    <col min="22" max="22" width="9.42578125" style="1"/>
    <col min="23" max="23" width="6.42578125" style="1" bestFit="1" customWidth="1"/>
    <col min="24" max="24" width="5.5703125" style="1" bestFit="1" customWidth="1"/>
    <col min="25" max="25" width="5.42578125" style="1" bestFit="1" customWidth="1"/>
    <col min="26" max="16384" width="9.42578125" style="1"/>
  </cols>
  <sheetData>
    <row r="2" spans="2:25" x14ac:dyDescent="0.25">
      <c r="D2" s="2" t="s">
        <v>58</v>
      </c>
      <c r="E2" s="19">
        <v>1760</v>
      </c>
    </row>
    <row r="3" spans="2:25" x14ac:dyDescent="0.25">
      <c r="D3" s="2" t="s">
        <v>59</v>
      </c>
      <c r="E3" s="3">
        <v>21</v>
      </c>
    </row>
    <row r="5" spans="2:25" x14ac:dyDescent="0.25">
      <c r="D5" s="2" t="s">
        <v>93</v>
      </c>
    </row>
    <row r="6" spans="2:25" x14ac:dyDescent="0.25">
      <c r="B6" s="17" t="s">
        <v>92</v>
      </c>
      <c r="D6" s="7" t="s">
        <v>61</v>
      </c>
      <c r="E6" s="7" t="s">
        <v>62</v>
      </c>
      <c r="F6" s="7" t="s">
        <v>63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7" t="s">
        <v>69</v>
      </c>
      <c r="M6" s="21" t="s">
        <v>70</v>
      </c>
      <c r="N6" s="21" t="s">
        <v>71</v>
      </c>
      <c r="O6" s="7" t="s">
        <v>72</v>
      </c>
      <c r="P6" s="7" t="s">
        <v>73</v>
      </c>
      <c r="Q6" s="7" t="s">
        <v>74</v>
      </c>
      <c r="R6" s="7" t="s">
        <v>75</v>
      </c>
      <c r="S6" s="7" t="s">
        <v>76</v>
      </c>
      <c r="T6" s="7" t="s">
        <v>77</v>
      </c>
      <c r="U6" s="7" t="s">
        <v>78</v>
      </c>
      <c r="V6" s="7" t="s">
        <v>79</v>
      </c>
      <c r="W6" s="7" t="s">
        <v>80</v>
      </c>
      <c r="X6" s="7" t="s">
        <v>81</v>
      </c>
      <c r="Y6" s="7" t="s">
        <v>82</v>
      </c>
    </row>
    <row r="7" spans="2:25" x14ac:dyDescent="0.25">
      <c r="B7" s="16">
        <v>1</v>
      </c>
      <c r="D7" s="2" t="s">
        <v>83</v>
      </c>
      <c r="E7" s="2" t="s">
        <v>84</v>
      </c>
      <c r="F7" s="2" t="s">
        <v>85</v>
      </c>
      <c r="G7" s="2">
        <v>1</v>
      </c>
      <c r="H7" s="2">
        <v>10</v>
      </c>
      <c r="I7" s="2">
        <v>1</v>
      </c>
      <c r="J7" s="2">
        <v>7010</v>
      </c>
      <c r="K7" s="2">
        <v>101</v>
      </c>
      <c r="L7" s="2" t="s">
        <v>86</v>
      </c>
      <c r="M7" s="20">
        <v>25</v>
      </c>
      <c r="N7" s="20">
        <v>0</v>
      </c>
      <c r="O7" s="2">
        <v>0</v>
      </c>
      <c r="P7" s="2">
        <v>999</v>
      </c>
      <c r="Q7" s="2">
        <v>0</v>
      </c>
      <c r="R7" s="2" t="s">
        <v>87</v>
      </c>
      <c r="S7" s="2">
        <v>0</v>
      </c>
      <c r="T7" s="2">
        <v>0</v>
      </c>
      <c r="U7" s="15">
        <v>40991</v>
      </c>
      <c r="V7" s="2" t="s">
        <v>88</v>
      </c>
      <c r="W7" s="2" t="s">
        <v>89</v>
      </c>
      <c r="X7" s="2" t="s">
        <v>90</v>
      </c>
      <c r="Y7" s="2">
        <v>0</v>
      </c>
    </row>
    <row r="8" spans="2:25" x14ac:dyDescent="0.25">
      <c r="B8" s="16">
        <f>B7+1</f>
        <v>2</v>
      </c>
      <c r="D8" s="2" t="s">
        <v>83</v>
      </c>
      <c r="E8" s="2" t="s">
        <v>84</v>
      </c>
      <c r="F8" s="2" t="s">
        <v>85</v>
      </c>
      <c r="G8" s="2">
        <v>1</v>
      </c>
      <c r="H8" s="2">
        <v>20</v>
      </c>
      <c r="I8" s="2">
        <v>1</v>
      </c>
      <c r="J8" s="2">
        <v>7100</v>
      </c>
      <c r="K8" s="2">
        <v>100</v>
      </c>
      <c r="L8" s="2" t="s">
        <v>86</v>
      </c>
      <c r="M8" s="20">
        <v>0</v>
      </c>
      <c r="N8" s="20">
        <v>0</v>
      </c>
      <c r="O8" s="2">
        <v>0</v>
      </c>
      <c r="P8" s="2">
        <v>999</v>
      </c>
      <c r="Q8" s="2">
        <v>0</v>
      </c>
      <c r="R8" s="2" t="s">
        <v>87</v>
      </c>
      <c r="S8" s="2">
        <v>0</v>
      </c>
      <c r="T8" s="2">
        <v>0</v>
      </c>
      <c r="U8" s="15">
        <v>40991</v>
      </c>
      <c r="V8" s="2" t="s">
        <v>88</v>
      </c>
      <c r="W8" s="2" t="s">
        <v>89</v>
      </c>
      <c r="X8" s="2" t="s">
        <v>90</v>
      </c>
      <c r="Y8" s="2">
        <v>0</v>
      </c>
    </row>
    <row r="9" spans="2:25" x14ac:dyDescent="0.25">
      <c r="B9" s="16">
        <f t="shared" ref="B9:B27" si="0">B8+1</f>
        <v>3</v>
      </c>
      <c r="D9" s="2" t="s">
        <v>83</v>
      </c>
      <c r="E9" s="2" t="s">
        <v>84</v>
      </c>
      <c r="F9" s="2" t="s">
        <v>85</v>
      </c>
      <c r="G9" s="2">
        <v>1</v>
      </c>
      <c r="H9" s="2">
        <v>90</v>
      </c>
      <c r="I9" s="2">
        <v>1</v>
      </c>
      <c r="J9" s="2">
        <v>7740</v>
      </c>
      <c r="K9" s="2">
        <v>190</v>
      </c>
      <c r="L9" s="2" t="s">
        <v>86</v>
      </c>
      <c r="M9" s="20">
        <v>0</v>
      </c>
      <c r="N9" s="20">
        <v>440</v>
      </c>
      <c r="O9" s="2">
        <v>0</v>
      </c>
      <c r="P9" s="2">
        <v>999</v>
      </c>
      <c r="Q9" s="2">
        <v>0</v>
      </c>
      <c r="R9" s="2" t="s">
        <v>87</v>
      </c>
      <c r="S9" s="2">
        <v>0</v>
      </c>
      <c r="T9" s="2">
        <v>0</v>
      </c>
      <c r="U9" s="15">
        <v>41250</v>
      </c>
      <c r="V9" s="2" t="s">
        <v>88</v>
      </c>
      <c r="W9" s="2" t="s">
        <v>89</v>
      </c>
      <c r="X9" s="2" t="s">
        <v>90</v>
      </c>
      <c r="Y9" s="2">
        <v>0</v>
      </c>
    </row>
    <row r="10" spans="2:25" x14ac:dyDescent="0.25">
      <c r="B10" s="16">
        <f t="shared" si="0"/>
        <v>4</v>
      </c>
      <c r="D10" s="2" t="s">
        <v>83</v>
      </c>
      <c r="E10" s="2" t="s">
        <v>84</v>
      </c>
      <c r="F10" s="2" t="s">
        <v>85</v>
      </c>
      <c r="G10" s="2">
        <v>1</v>
      </c>
      <c r="H10" s="2">
        <v>94</v>
      </c>
      <c r="I10" s="2">
        <v>1</v>
      </c>
      <c r="J10" s="2">
        <v>163</v>
      </c>
      <c r="K10" s="2">
        <v>163</v>
      </c>
      <c r="L10" s="2" t="s">
        <v>86</v>
      </c>
      <c r="M10" s="20">
        <v>0</v>
      </c>
      <c r="N10" s="20">
        <v>5</v>
      </c>
      <c r="O10" s="2">
        <v>0</v>
      </c>
      <c r="P10" s="2">
        <v>1</v>
      </c>
      <c r="Q10" s="2">
        <v>0</v>
      </c>
      <c r="R10" s="2" t="s">
        <v>87</v>
      </c>
      <c r="S10" s="2">
        <v>0</v>
      </c>
      <c r="T10" s="2">
        <v>0</v>
      </c>
      <c r="U10" s="15">
        <v>44561</v>
      </c>
      <c r="V10" s="2" t="s">
        <v>88</v>
      </c>
      <c r="W10" s="2" t="s">
        <v>89</v>
      </c>
      <c r="X10" s="2" t="s">
        <v>90</v>
      </c>
      <c r="Y10" s="2">
        <v>0</v>
      </c>
    </row>
    <row r="11" spans="2:25" x14ac:dyDescent="0.25">
      <c r="B11" s="16">
        <f t="shared" si="0"/>
        <v>5</v>
      </c>
      <c r="D11" s="2" t="s">
        <v>83</v>
      </c>
      <c r="E11" s="2" t="s">
        <v>84</v>
      </c>
      <c r="F11" s="2" t="s">
        <v>85</v>
      </c>
      <c r="G11" s="2">
        <v>1</v>
      </c>
      <c r="H11" s="2">
        <v>130</v>
      </c>
      <c r="I11" s="2">
        <v>1</v>
      </c>
      <c r="J11" s="2">
        <v>7730</v>
      </c>
      <c r="K11" s="2">
        <v>190</v>
      </c>
      <c r="L11" s="2" t="s">
        <v>86</v>
      </c>
      <c r="M11" s="20">
        <v>15</v>
      </c>
      <c r="N11" s="20">
        <v>300</v>
      </c>
      <c r="O11" s="2">
        <v>0</v>
      </c>
      <c r="P11" s="2">
        <v>999</v>
      </c>
      <c r="Q11" s="2">
        <v>0</v>
      </c>
      <c r="R11" s="2" t="s">
        <v>87</v>
      </c>
      <c r="S11" s="2">
        <v>0</v>
      </c>
      <c r="T11" s="2">
        <v>0</v>
      </c>
      <c r="U11" s="15">
        <v>43913</v>
      </c>
      <c r="V11" s="2" t="s">
        <v>88</v>
      </c>
      <c r="W11" s="2" t="s">
        <v>89</v>
      </c>
      <c r="X11" s="2" t="s">
        <v>90</v>
      </c>
      <c r="Y11" s="2">
        <v>0</v>
      </c>
    </row>
    <row r="12" spans="2:25" x14ac:dyDescent="0.25">
      <c r="B12" s="16">
        <f t="shared" si="0"/>
        <v>6</v>
      </c>
      <c r="D12" s="2" t="s">
        <v>83</v>
      </c>
      <c r="E12" s="2" t="s">
        <v>84</v>
      </c>
      <c r="F12" s="2" t="s">
        <v>85</v>
      </c>
      <c r="G12" s="2">
        <v>1</v>
      </c>
      <c r="H12" s="2">
        <v>180</v>
      </c>
      <c r="I12" s="2">
        <v>1</v>
      </c>
      <c r="J12" s="2">
        <v>7770</v>
      </c>
      <c r="K12" s="2">
        <v>193</v>
      </c>
      <c r="L12" s="2" t="s">
        <v>86</v>
      </c>
      <c r="M12" s="20">
        <v>0</v>
      </c>
      <c r="N12" s="20">
        <v>0</v>
      </c>
      <c r="O12" s="2">
        <v>0</v>
      </c>
      <c r="P12" s="2">
        <v>1</v>
      </c>
      <c r="Q12" s="2">
        <v>0</v>
      </c>
      <c r="R12" s="2" t="s">
        <v>87</v>
      </c>
      <c r="S12" s="2">
        <v>0</v>
      </c>
      <c r="T12" s="2">
        <v>0</v>
      </c>
      <c r="U12" s="15">
        <v>43913</v>
      </c>
      <c r="V12" s="2" t="s">
        <v>88</v>
      </c>
      <c r="W12" s="2" t="s">
        <v>89</v>
      </c>
      <c r="X12" s="2" t="s">
        <v>90</v>
      </c>
      <c r="Y12" s="2">
        <v>0</v>
      </c>
    </row>
    <row r="13" spans="2:25" x14ac:dyDescent="0.25">
      <c r="B13" s="16">
        <f t="shared" si="0"/>
        <v>7</v>
      </c>
      <c r="D13" s="2" t="s">
        <v>83</v>
      </c>
      <c r="E13" s="2" t="s">
        <v>84</v>
      </c>
      <c r="F13" s="2" t="s">
        <v>85</v>
      </c>
      <c r="G13" s="2">
        <v>1</v>
      </c>
      <c r="H13" s="2">
        <v>190</v>
      </c>
      <c r="I13" s="2">
        <v>1</v>
      </c>
      <c r="J13" s="2">
        <v>7780</v>
      </c>
      <c r="K13" s="2">
        <v>192</v>
      </c>
      <c r="L13" s="2">
        <v>105</v>
      </c>
      <c r="M13" s="20">
        <v>0</v>
      </c>
      <c r="N13" s="20">
        <v>8</v>
      </c>
      <c r="O13" s="2">
        <v>1</v>
      </c>
      <c r="P13" s="2">
        <v>0</v>
      </c>
      <c r="Q13" s="2">
        <v>0</v>
      </c>
      <c r="R13" s="2" t="s">
        <v>87</v>
      </c>
      <c r="S13" s="2">
        <v>0</v>
      </c>
      <c r="T13" s="2">
        <v>0</v>
      </c>
      <c r="U13" s="15">
        <v>43913</v>
      </c>
      <c r="V13" s="2" t="s">
        <v>88</v>
      </c>
      <c r="W13" s="2" t="s">
        <v>89</v>
      </c>
      <c r="X13" s="2" t="s">
        <v>90</v>
      </c>
      <c r="Y13" s="2">
        <v>0</v>
      </c>
    </row>
    <row r="14" spans="2:25" x14ac:dyDescent="0.25">
      <c r="B14" s="16">
        <f t="shared" si="0"/>
        <v>8</v>
      </c>
      <c r="D14" s="2" t="s">
        <v>83</v>
      </c>
      <c r="E14" s="2" t="s">
        <v>84</v>
      </c>
      <c r="F14" s="2" t="s">
        <v>85</v>
      </c>
      <c r="G14" s="2">
        <v>1</v>
      </c>
      <c r="H14" s="2">
        <v>200</v>
      </c>
      <c r="I14" s="2">
        <v>1</v>
      </c>
      <c r="J14" s="2">
        <v>7610</v>
      </c>
      <c r="K14" s="2">
        <v>193</v>
      </c>
      <c r="L14" s="2" t="s">
        <v>86</v>
      </c>
      <c r="M14" s="20">
        <v>15</v>
      </c>
      <c r="N14" s="20">
        <v>60</v>
      </c>
      <c r="O14" s="2">
        <v>0</v>
      </c>
      <c r="P14" s="2">
        <v>999</v>
      </c>
      <c r="Q14" s="2">
        <v>0</v>
      </c>
      <c r="R14" s="2" t="s">
        <v>87</v>
      </c>
      <c r="S14" s="2">
        <v>0</v>
      </c>
      <c r="T14" s="2">
        <v>0</v>
      </c>
      <c r="U14" s="15">
        <v>43913</v>
      </c>
      <c r="V14" s="2" t="s">
        <v>88</v>
      </c>
      <c r="W14" s="2" t="s">
        <v>89</v>
      </c>
      <c r="X14" s="2" t="s">
        <v>90</v>
      </c>
      <c r="Y14" s="2">
        <v>0</v>
      </c>
    </row>
    <row r="15" spans="2:25" x14ac:dyDescent="0.25">
      <c r="B15" s="16">
        <f t="shared" si="0"/>
        <v>9</v>
      </c>
      <c r="D15" s="2" t="s">
        <v>83</v>
      </c>
      <c r="E15" s="2" t="s">
        <v>84</v>
      </c>
      <c r="F15" s="2" t="s">
        <v>85</v>
      </c>
      <c r="G15" s="2">
        <v>1</v>
      </c>
      <c r="H15" s="2">
        <v>750</v>
      </c>
      <c r="I15" s="2">
        <v>1</v>
      </c>
      <c r="J15" s="2">
        <v>7798</v>
      </c>
      <c r="K15" s="2">
        <v>158</v>
      </c>
      <c r="L15" s="2" t="s">
        <v>86</v>
      </c>
      <c r="M15" s="20">
        <v>0</v>
      </c>
      <c r="N15" s="20">
        <v>0</v>
      </c>
      <c r="O15" s="2">
        <v>0</v>
      </c>
      <c r="P15" s="2">
        <v>1</v>
      </c>
      <c r="Q15" s="2">
        <v>0</v>
      </c>
      <c r="R15" s="2" t="s">
        <v>87</v>
      </c>
      <c r="S15" s="2">
        <v>0</v>
      </c>
      <c r="T15" s="2">
        <v>0</v>
      </c>
      <c r="U15" s="15">
        <v>43579</v>
      </c>
      <c r="V15" s="2" t="s">
        <v>88</v>
      </c>
      <c r="W15" s="2" t="s">
        <v>89</v>
      </c>
      <c r="X15" s="2" t="s">
        <v>90</v>
      </c>
      <c r="Y15" s="2">
        <v>0</v>
      </c>
    </row>
    <row r="16" spans="2:25" x14ac:dyDescent="0.25">
      <c r="B16" s="16">
        <f t="shared" si="0"/>
        <v>10</v>
      </c>
      <c r="D16" s="2" t="s">
        <v>83</v>
      </c>
      <c r="E16" s="2" t="s">
        <v>84</v>
      </c>
      <c r="F16" s="2" t="s">
        <v>85</v>
      </c>
      <c r="G16" s="2">
        <v>1</v>
      </c>
      <c r="H16" s="2">
        <v>760</v>
      </c>
      <c r="I16" s="2">
        <v>1</v>
      </c>
      <c r="J16" s="2">
        <v>4430</v>
      </c>
      <c r="K16" s="2" t="s">
        <v>91</v>
      </c>
      <c r="L16" s="2" t="s">
        <v>86</v>
      </c>
      <c r="M16" s="20">
        <v>0</v>
      </c>
      <c r="N16" s="20">
        <v>12</v>
      </c>
      <c r="O16" s="2">
        <v>0</v>
      </c>
      <c r="P16" s="2">
        <v>1</v>
      </c>
      <c r="Q16" s="2">
        <v>0</v>
      </c>
      <c r="R16" s="2" t="s">
        <v>87</v>
      </c>
      <c r="S16" s="2">
        <v>0</v>
      </c>
      <c r="T16" s="2">
        <v>0</v>
      </c>
      <c r="U16" s="15">
        <v>44726</v>
      </c>
      <c r="V16" s="2" t="s">
        <v>88</v>
      </c>
      <c r="W16" s="2" t="s">
        <v>89</v>
      </c>
      <c r="X16" s="2" t="s">
        <v>90</v>
      </c>
      <c r="Y16" s="2">
        <v>0</v>
      </c>
    </row>
    <row r="17" spans="2:25" x14ac:dyDescent="0.25">
      <c r="B17" s="16">
        <f t="shared" si="0"/>
        <v>11</v>
      </c>
      <c r="D17" s="2" t="s">
        <v>83</v>
      </c>
      <c r="E17" s="2" t="s">
        <v>84</v>
      </c>
      <c r="F17" s="2" t="s">
        <v>85</v>
      </c>
      <c r="G17" s="2">
        <v>1</v>
      </c>
      <c r="H17" s="2">
        <v>999</v>
      </c>
      <c r="I17" s="2">
        <v>1</v>
      </c>
      <c r="J17" s="2">
        <v>7997</v>
      </c>
      <c r="K17" s="2" t="s">
        <v>91</v>
      </c>
      <c r="L17" s="2" t="s">
        <v>86</v>
      </c>
      <c r="M17" s="20">
        <v>0</v>
      </c>
      <c r="N17" s="20">
        <v>0</v>
      </c>
      <c r="O17" s="2">
        <v>0</v>
      </c>
      <c r="P17" s="2">
        <v>999</v>
      </c>
      <c r="Q17" s="2">
        <v>0</v>
      </c>
      <c r="R17" s="2" t="s">
        <v>87</v>
      </c>
      <c r="S17" s="2">
        <v>0</v>
      </c>
      <c r="T17" s="2">
        <v>0</v>
      </c>
      <c r="U17" s="15">
        <v>18629</v>
      </c>
      <c r="V17" s="2" t="s">
        <v>88</v>
      </c>
      <c r="W17" s="2" t="s">
        <v>89</v>
      </c>
      <c r="X17" s="2" t="s">
        <v>90</v>
      </c>
      <c r="Y17" s="2">
        <v>0</v>
      </c>
    </row>
    <row r="18" spans="2:25" x14ac:dyDescent="0.25">
      <c r="B18" s="16">
        <f t="shared" si="0"/>
        <v>12</v>
      </c>
      <c r="D18" s="2" t="s">
        <v>83</v>
      </c>
      <c r="E18" s="2" t="s">
        <v>84</v>
      </c>
      <c r="F18" s="2" t="s">
        <v>85</v>
      </c>
      <c r="G18" s="2">
        <v>2</v>
      </c>
      <c r="H18" s="2">
        <v>10</v>
      </c>
      <c r="I18" s="2">
        <v>1</v>
      </c>
      <c r="J18" s="2">
        <v>7010</v>
      </c>
      <c r="K18" s="2">
        <v>101</v>
      </c>
      <c r="L18" s="2" t="s">
        <v>86</v>
      </c>
      <c r="M18" s="20">
        <v>25</v>
      </c>
      <c r="N18" s="20">
        <v>0</v>
      </c>
      <c r="O18" s="2">
        <v>0</v>
      </c>
      <c r="P18" s="2">
        <v>999</v>
      </c>
      <c r="Q18" s="2">
        <v>0</v>
      </c>
      <c r="R18" s="2" t="s">
        <v>87</v>
      </c>
      <c r="S18" s="2">
        <v>0</v>
      </c>
      <c r="T18" s="2">
        <v>0</v>
      </c>
      <c r="U18" s="15">
        <v>40991</v>
      </c>
      <c r="V18" s="2" t="s">
        <v>88</v>
      </c>
      <c r="W18" s="2" t="s">
        <v>89</v>
      </c>
      <c r="X18" s="2" t="s">
        <v>90</v>
      </c>
      <c r="Y18" s="2">
        <v>0</v>
      </c>
    </row>
    <row r="19" spans="2:25" x14ac:dyDescent="0.25">
      <c r="B19" s="16">
        <f t="shared" si="0"/>
        <v>13</v>
      </c>
      <c r="D19" s="2" t="s">
        <v>83</v>
      </c>
      <c r="E19" s="2" t="s">
        <v>84</v>
      </c>
      <c r="F19" s="2" t="s">
        <v>85</v>
      </c>
      <c r="G19" s="2">
        <v>2</v>
      </c>
      <c r="H19" s="2">
        <v>20</v>
      </c>
      <c r="I19" s="2">
        <v>1</v>
      </c>
      <c r="J19" s="2">
        <v>7100</v>
      </c>
      <c r="K19" s="2">
        <v>100</v>
      </c>
      <c r="L19" s="2" t="s">
        <v>86</v>
      </c>
      <c r="M19" s="20">
        <v>0</v>
      </c>
      <c r="N19" s="20">
        <v>0</v>
      </c>
      <c r="O19" s="2">
        <v>0</v>
      </c>
      <c r="P19" s="2">
        <v>999</v>
      </c>
      <c r="Q19" s="2">
        <v>0</v>
      </c>
      <c r="R19" s="2" t="s">
        <v>87</v>
      </c>
      <c r="S19" s="2">
        <v>0</v>
      </c>
      <c r="T19" s="2">
        <v>0</v>
      </c>
      <c r="U19" s="15">
        <v>40991</v>
      </c>
      <c r="V19" s="2" t="s">
        <v>88</v>
      </c>
      <c r="W19" s="2" t="s">
        <v>89</v>
      </c>
      <c r="X19" s="2" t="s">
        <v>90</v>
      </c>
      <c r="Y19" s="2">
        <v>0</v>
      </c>
    </row>
    <row r="20" spans="2:25" x14ac:dyDescent="0.25">
      <c r="B20" s="16">
        <f t="shared" si="0"/>
        <v>14</v>
      </c>
      <c r="D20" s="2" t="s">
        <v>83</v>
      </c>
      <c r="E20" s="2" t="s">
        <v>84</v>
      </c>
      <c r="F20" s="2" t="s">
        <v>85</v>
      </c>
      <c r="G20" s="2">
        <v>2</v>
      </c>
      <c r="H20" s="2">
        <v>90</v>
      </c>
      <c r="I20" s="2">
        <v>1</v>
      </c>
      <c r="J20" s="2">
        <v>7740</v>
      </c>
      <c r="K20" s="2">
        <v>190</v>
      </c>
      <c r="L20" s="2" t="s">
        <v>86</v>
      </c>
      <c r="M20" s="20">
        <v>0</v>
      </c>
      <c r="N20" s="20">
        <v>440</v>
      </c>
      <c r="O20" s="2">
        <v>0</v>
      </c>
      <c r="P20" s="2">
        <v>999</v>
      </c>
      <c r="Q20" s="2">
        <v>0</v>
      </c>
      <c r="R20" s="2" t="s">
        <v>87</v>
      </c>
      <c r="S20" s="2">
        <v>0</v>
      </c>
      <c r="T20" s="2">
        <v>0</v>
      </c>
      <c r="U20" s="15">
        <v>41250</v>
      </c>
      <c r="V20" s="2" t="s">
        <v>88</v>
      </c>
      <c r="W20" s="2" t="s">
        <v>89</v>
      </c>
      <c r="X20" s="2" t="s">
        <v>90</v>
      </c>
      <c r="Y20" s="2">
        <v>0</v>
      </c>
    </row>
    <row r="21" spans="2:25" x14ac:dyDescent="0.25">
      <c r="B21" s="16">
        <f t="shared" si="0"/>
        <v>15</v>
      </c>
      <c r="D21" s="2" t="s">
        <v>83</v>
      </c>
      <c r="E21" s="2" t="s">
        <v>84</v>
      </c>
      <c r="F21" s="2" t="s">
        <v>85</v>
      </c>
      <c r="G21" s="2">
        <v>2</v>
      </c>
      <c r="H21" s="2">
        <v>94</v>
      </c>
      <c r="I21" s="2">
        <v>1</v>
      </c>
      <c r="J21" s="2">
        <v>163</v>
      </c>
      <c r="K21" s="2">
        <v>163</v>
      </c>
      <c r="L21" s="2" t="s">
        <v>86</v>
      </c>
      <c r="M21" s="20">
        <v>0</v>
      </c>
      <c r="N21" s="20">
        <v>5</v>
      </c>
      <c r="O21" s="2">
        <v>0</v>
      </c>
      <c r="P21" s="2">
        <v>1</v>
      </c>
      <c r="Q21" s="2">
        <v>0</v>
      </c>
      <c r="R21" s="2" t="s">
        <v>87</v>
      </c>
      <c r="S21" s="2">
        <v>0</v>
      </c>
      <c r="T21" s="2">
        <v>0</v>
      </c>
      <c r="U21" s="15">
        <v>44561</v>
      </c>
      <c r="V21" s="2" t="s">
        <v>88</v>
      </c>
      <c r="W21" s="2" t="s">
        <v>89</v>
      </c>
      <c r="X21" s="2" t="s">
        <v>90</v>
      </c>
      <c r="Y21" s="2">
        <v>0</v>
      </c>
    </row>
    <row r="22" spans="2:25" x14ac:dyDescent="0.25">
      <c r="B22" s="16">
        <f t="shared" si="0"/>
        <v>16</v>
      </c>
      <c r="D22" s="2" t="s">
        <v>83</v>
      </c>
      <c r="E22" s="2" t="s">
        <v>84</v>
      </c>
      <c r="F22" s="2" t="s">
        <v>85</v>
      </c>
      <c r="G22" s="2">
        <v>2</v>
      </c>
      <c r="H22" s="2">
        <v>130</v>
      </c>
      <c r="I22" s="2">
        <v>1</v>
      </c>
      <c r="J22" s="2">
        <v>7730</v>
      </c>
      <c r="K22" s="2">
        <v>190</v>
      </c>
      <c r="L22" s="2" t="s">
        <v>86</v>
      </c>
      <c r="M22" s="20">
        <v>15</v>
      </c>
      <c r="N22" s="20">
        <v>300</v>
      </c>
      <c r="O22" s="2">
        <v>0</v>
      </c>
      <c r="P22" s="2">
        <v>999</v>
      </c>
      <c r="Q22" s="2">
        <v>0</v>
      </c>
      <c r="R22" s="2" t="s">
        <v>87</v>
      </c>
      <c r="S22" s="2">
        <v>0</v>
      </c>
      <c r="T22" s="2">
        <v>0</v>
      </c>
      <c r="U22" s="15">
        <v>43913</v>
      </c>
      <c r="V22" s="2" t="s">
        <v>88</v>
      </c>
      <c r="W22" s="2" t="s">
        <v>89</v>
      </c>
      <c r="X22" s="2" t="s">
        <v>90</v>
      </c>
      <c r="Y22" s="2">
        <v>0</v>
      </c>
    </row>
    <row r="23" spans="2:25" x14ac:dyDescent="0.25">
      <c r="B23" s="16">
        <f t="shared" si="0"/>
        <v>17</v>
      </c>
      <c r="D23" s="2" t="s">
        <v>83</v>
      </c>
      <c r="E23" s="2" t="s">
        <v>84</v>
      </c>
      <c r="F23" s="2" t="s">
        <v>85</v>
      </c>
      <c r="G23" s="2">
        <v>2</v>
      </c>
      <c r="H23" s="2">
        <v>180</v>
      </c>
      <c r="I23" s="2">
        <v>1</v>
      </c>
      <c r="J23" s="2">
        <v>7770</v>
      </c>
      <c r="K23" s="2">
        <v>193</v>
      </c>
      <c r="L23" s="2" t="s">
        <v>86</v>
      </c>
      <c r="M23" s="20">
        <v>0</v>
      </c>
      <c r="N23" s="20">
        <v>0</v>
      </c>
      <c r="O23" s="2">
        <v>0</v>
      </c>
      <c r="P23" s="2">
        <v>1</v>
      </c>
      <c r="Q23" s="2">
        <v>0</v>
      </c>
      <c r="R23" s="2" t="s">
        <v>87</v>
      </c>
      <c r="S23" s="2">
        <v>0</v>
      </c>
      <c r="T23" s="2">
        <v>0</v>
      </c>
      <c r="U23" s="15">
        <v>43913</v>
      </c>
      <c r="V23" s="2" t="s">
        <v>88</v>
      </c>
      <c r="W23" s="2" t="s">
        <v>89</v>
      </c>
      <c r="X23" s="2" t="s">
        <v>90</v>
      </c>
      <c r="Y23" s="2">
        <v>0</v>
      </c>
    </row>
    <row r="24" spans="2:25" x14ac:dyDescent="0.25">
      <c r="B24" s="16">
        <f t="shared" si="0"/>
        <v>18</v>
      </c>
      <c r="D24" s="2" t="s">
        <v>83</v>
      </c>
      <c r="E24" s="2" t="s">
        <v>84</v>
      </c>
      <c r="F24" s="2" t="s">
        <v>85</v>
      </c>
      <c r="G24" s="2">
        <v>2</v>
      </c>
      <c r="H24" s="2">
        <v>190</v>
      </c>
      <c r="I24" s="2">
        <v>1</v>
      </c>
      <c r="J24" s="2">
        <v>7780</v>
      </c>
      <c r="K24" s="2">
        <v>192</v>
      </c>
      <c r="L24" s="2">
        <v>105</v>
      </c>
      <c r="M24" s="20">
        <v>0</v>
      </c>
      <c r="N24" s="20">
        <v>8</v>
      </c>
      <c r="O24" s="2">
        <v>1</v>
      </c>
      <c r="P24" s="2">
        <v>0</v>
      </c>
      <c r="Q24" s="2">
        <v>0</v>
      </c>
      <c r="R24" s="2" t="s">
        <v>87</v>
      </c>
      <c r="S24" s="2">
        <v>0</v>
      </c>
      <c r="T24" s="2">
        <v>0</v>
      </c>
      <c r="U24" s="15">
        <v>43913</v>
      </c>
      <c r="V24" s="2" t="s">
        <v>88</v>
      </c>
      <c r="W24" s="2" t="s">
        <v>89</v>
      </c>
      <c r="X24" s="2" t="s">
        <v>90</v>
      </c>
      <c r="Y24" s="2">
        <v>0</v>
      </c>
    </row>
    <row r="25" spans="2:25" x14ac:dyDescent="0.25">
      <c r="B25" s="16">
        <f t="shared" si="0"/>
        <v>19</v>
      </c>
      <c r="D25" s="2" t="s">
        <v>83</v>
      </c>
      <c r="E25" s="2" t="s">
        <v>84</v>
      </c>
      <c r="F25" s="2" t="s">
        <v>85</v>
      </c>
      <c r="G25" s="2">
        <v>2</v>
      </c>
      <c r="H25" s="2">
        <v>200</v>
      </c>
      <c r="I25" s="2">
        <v>1</v>
      </c>
      <c r="J25" s="2">
        <v>7610</v>
      </c>
      <c r="K25" s="2">
        <v>193</v>
      </c>
      <c r="L25" s="2" t="s">
        <v>86</v>
      </c>
      <c r="M25" s="20">
        <v>15</v>
      </c>
      <c r="N25" s="20">
        <v>60</v>
      </c>
      <c r="O25" s="2">
        <v>0</v>
      </c>
      <c r="P25" s="2">
        <v>999</v>
      </c>
      <c r="Q25" s="2">
        <v>0</v>
      </c>
      <c r="R25" s="2" t="s">
        <v>87</v>
      </c>
      <c r="S25" s="2">
        <v>0</v>
      </c>
      <c r="T25" s="2">
        <v>0</v>
      </c>
      <c r="U25" s="15">
        <v>43913</v>
      </c>
      <c r="V25" s="2" t="s">
        <v>88</v>
      </c>
      <c r="W25" s="2" t="s">
        <v>89</v>
      </c>
      <c r="X25" s="2" t="s">
        <v>90</v>
      </c>
      <c r="Y25" s="2">
        <v>0</v>
      </c>
    </row>
    <row r="26" spans="2:25" x14ac:dyDescent="0.25">
      <c r="B26" s="16">
        <f t="shared" si="0"/>
        <v>20</v>
      </c>
      <c r="D26" s="2" t="s">
        <v>83</v>
      </c>
      <c r="E26" s="2" t="s">
        <v>84</v>
      </c>
      <c r="F26" s="2" t="s">
        <v>85</v>
      </c>
      <c r="G26" s="2">
        <v>2</v>
      </c>
      <c r="H26" s="2">
        <v>750</v>
      </c>
      <c r="I26" s="2">
        <v>1</v>
      </c>
      <c r="J26" s="2">
        <v>7798</v>
      </c>
      <c r="K26" s="2">
        <v>158</v>
      </c>
      <c r="L26" s="2" t="s">
        <v>86</v>
      </c>
      <c r="M26" s="20">
        <v>0</v>
      </c>
      <c r="N26" s="20">
        <v>0</v>
      </c>
      <c r="O26" s="2">
        <v>0</v>
      </c>
      <c r="P26" s="2">
        <v>1</v>
      </c>
      <c r="Q26" s="2">
        <v>0</v>
      </c>
      <c r="R26" s="2" t="s">
        <v>87</v>
      </c>
      <c r="S26" s="2">
        <v>0</v>
      </c>
      <c r="T26" s="2">
        <v>0</v>
      </c>
      <c r="U26" s="15">
        <v>43579</v>
      </c>
      <c r="V26" s="2" t="s">
        <v>88</v>
      </c>
      <c r="W26" s="2" t="s">
        <v>89</v>
      </c>
      <c r="X26" s="2" t="s">
        <v>90</v>
      </c>
      <c r="Y26" s="2">
        <v>0</v>
      </c>
    </row>
    <row r="27" spans="2:25" x14ac:dyDescent="0.25">
      <c r="B27" s="18">
        <f t="shared" si="0"/>
        <v>21</v>
      </c>
      <c r="D27" s="2" t="s">
        <v>83</v>
      </c>
      <c r="E27" s="2" t="s">
        <v>84</v>
      </c>
      <c r="F27" s="2" t="s">
        <v>85</v>
      </c>
      <c r="G27" s="2">
        <v>2</v>
      </c>
      <c r="H27" s="2">
        <v>760</v>
      </c>
      <c r="I27" s="2">
        <v>1</v>
      </c>
      <c r="J27" s="2">
        <v>4430</v>
      </c>
      <c r="K27" s="2" t="s">
        <v>91</v>
      </c>
      <c r="L27" s="2" t="s">
        <v>86</v>
      </c>
      <c r="M27" s="20">
        <v>0</v>
      </c>
      <c r="N27" s="20">
        <v>12</v>
      </c>
      <c r="O27" s="2">
        <v>0</v>
      </c>
      <c r="P27" s="2">
        <v>1</v>
      </c>
      <c r="Q27" s="2">
        <v>0</v>
      </c>
      <c r="R27" s="2" t="s">
        <v>87</v>
      </c>
      <c r="S27" s="2">
        <v>0</v>
      </c>
      <c r="T27" s="2">
        <v>0</v>
      </c>
      <c r="U27" s="15">
        <v>44726</v>
      </c>
      <c r="V27" s="2" t="s">
        <v>88</v>
      </c>
      <c r="W27" s="2" t="s">
        <v>89</v>
      </c>
      <c r="X27" s="2" t="s">
        <v>90</v>
      </c>
      <c r="Y27" s="2">
        <v>0</v>
      </c>
    </row>
    <row r="29" spans="2:25" x14ac:dyDescent="0.25">
      <c r="M29" s="9">
        <f>SUM(M7:M27)</f>
        <v>110</v>
      </c>
      <c r="N29" s="9">
        <f>SUM(N7:N27)</f>
        <v>1650</v>
      </c>
    </row>
    <row r="31" spans="2:25" x14ac:dyDescent="0.25">
      <c r="M31" s="45">
        <f>M29+N29</f>
        <v>1760</v>
      </c>
      <c r="N31" s="45"/>
    </row>
  </sheetData>
  <mergeCells count="1">
    <mergeCell ref="M31:N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22D3-F7F7-4DDC-AC1F-6A31683958A0}">
  <dimension ref="C2:S17"/>
  <sheetViews>
    <sheetView zoomScale="120" zoomScaleNormal="120" workbookViewId="0"/>
  </sheetViews>
  <sheetFormatPr defaultRowHeight="15" x14ac:dyDescent="0.25"/>
  <cols>
    <col min="1" max="2" width="4.42578125" style="1" customWidth="1"/>
    <col min="3" max="3" width="11.42578125" style="1" customWidth="1"/>
    <col min="4" max="4" width="20.5703125" style="1" customWidth="1"/>
    <col min="5" max="5" width="11.42578125" style="1" customWidth="1"/>
    <col min="6" max="6" width="6.5703125" style="1" bestFit="1" customWidth="1"/>
    <col min="7" max="7" width="7.140625" style="1" bestFit="1" customWidth="1"/>
    <col min="8" max="8" width="20.5703125" style="1" customWidth="1"/>
    <col min="9" max="9" width="11" style="1" bestFit="1" customWidth="1"/>
    <col min="10" max="10" width="8.140625" style="1" bestFit="1" customWidth="1"/>
    <col min="11" max="11" width="7.140625" style="1" bestFit="1" customWidth="1"/>
    <col min="12" max="12" width="20.28515625" style="1" customWidth="1"/>
    <col min="13" max="13" width="12.5703125" style="1" bestFit="1" customWidth="1"/>
    <col min="14" max="14" width="9.7109375" style="1" bestFit="1" customWidth="1"/>
    <col min="15" max="15" width="7.140625" style="1" bestFit="1" customWidth="1"/>
    <col min="16" max="16" width="20.28515625" style="1" customWidth="1"/>
    <col min="17" max="17" width="15.85546875" style="1" bestFit="1" customWidth="1"/>
    <col min="18" max="18" width="12.85546875" style="1" bestFit="1" customWidth="1"/>
    <col min="19" max="19" width="7.140625" style="1" bestFit="1" customWidth="1"/>
    <col min="20" max="16384" width="9.140625" style="1"/>
  </cols>
  <sheetData>
    <row r="2" spans="3:19" x14ac:dyDescent="0.25">
      <c r="C2" s="4" t="s">
        <v>35</v>
      </c>
    </row>
    <row r="3" spans="3:19" x14ac:dyDescent="0.25">
      <c r="C3" s="1" t="s">
        <v>36</v>
      </c>
    </row>
    <row r="5" spans="3:19" s="5" customFormat="1" ht="15.75" x14ac:dyDescent="0.25">
      <c r="C5" s="24">
        <v>0</v>
      </c>
      <c r="E5" s="46">
        <v>1</v>
      </c>
      <c r="F5" s="47"/>
      <c r="G5" s="47"/>
      <c r="I5" s="46">
        <v>2</v>
      </c>
      <c r="J5" s="47"/>
      <c r="K5" s="47"/>
      <c r="M5" s="46">
        <v>3</v>
      </c>
      <c r="N5" s="47"/>
      <c r="O5" s="47"/>
      <c r="Q5" s="5" t="s">
        <v>34</v>
      </c>
    </row>
    <row r="7" spans="3:19" x14ac:dyDescent="0.25">
      <c r="C7" s="19" t="s">
        <v>100</v>
      </c>
      <c r="E7" s="2" t="s">
        <v>25</v>
      </c>
      <c r="F7" s="3" t="s">
        <v>0</v>
      </c>
      <c r="G7" s="3" t="s">
        <v>3</v>
      </c>
      <c r="I7" s="2" t="s">
        <v>5</v>
      </c>
      <c r="J7" s="3" t="s">
        <v>20</v>
      </c>
      <c r="K7" s="3" t="s">
        <v>3</v>
      </c>
      <c r="M7" s="2" t="s">
        <v>9</v>
      </c>
      <c r="N7" s="2" t="s">
        <v>10</v>
      </c>
      <c r="O7" s="2" t="s">
        <v>4</v>
      </c>
      <c r="Q7" s="2" t="s">
        <v>26</v>
      </c>
      <c r="R7" s="2" t="s">
        <v>28</v>
      </c>
      <c r="S7" s="2" t="s">
        <v>4</v>
      </c>
    </row>
    <row r="8" spans="3:19" x14ac:dyDescent="0.25">
      <c r="F8" s="3" t="s">
        <v>1</v>
      </c>
      <c r="G8" s="3" t="s">
        <v>3</v>
      </c>
      <c r="J8" s="3" t="s">
        <v>6</v>
      </c>
      <c r="K8" s="3" t="s">
        <v>3</v>
      </c>
      <c r="N8" s="3" t="s">
        <v>13</v>
      </c>
      <c r="O8" s="3" t="s">
        <v>3</v>
      </c>
      <c r="R8" s="2" t="s">
        <v>30</v>
      </c>
      <c r="S8" s="2" t="s">
        <v>4</v>
      </c>
    </row>
    <row r="9" spans="3:19" x14ac:dyDescent="0.25">
      <c r="F9" s="2" t="s">
        <v>2</v>
      </c>
      <c r="G9" s="2" t="s">
        <v>4</v>
      </c>
      <c r="J9" s="2" t="s">
        <v>7</v>
      </c>
      <c r="K9" s="2" t="s">
        <v>4</v>
      </c>
      <c r="N9" s="2" t="s">
        <v>14</v>
      </c>
      <c r="O9" s="2" t="s">
        <v>4</v>
      </c>
      <c r="R9" s="2" t="s">
        <v>33</v>
      </c>
      <c r="S9" s="2" t="s">
        <v>4</v>
      </c>
    </row>
    <row r="11" spans="3:19" x14ac:dyDescent="0.25">
      <c r="I11" s="2" t="s">
        <v>8</v>
      </c>
      <c r="J11" s="3" t="s">
        <v>21</v>
      </c>
      <c r="K11" s="3" t="s">
        <v>3</v>
      </c>
      <c r="M11" s="2" t="s">
        <v>15</v>
      </c>
      <c r="N11" s="2" t="s">
        <v>18</v>
      </c>
      <c r="O11" s="2" t="s">
        <v>4</v>
      </c>
      <c r="Q11" s="2" t="s">
        <v>27</v>
      </c>
      <c r="R11" s="2" t="s">
        <v>29</v>
      </c>
      <c r="S11" s="2" t="s">
        <v>4</v>
      </c>
    </row>
    <row r="12" spans="3:19" x14ac:dyDescent="0.25">
      <c r="J12" s="2" t="s">
        <v>22</v>
      </c>
      <c r="K12" s="2" t="s">
        <v>4</v>
      </c>
      <c r="N12" s="2" t="s">
        <v>11</v>
      </c>
      <c r="O12" s="2" t="s">
        <v>4</v>
      </c>
      <c r="R12" s="2" t="s">
        <v>31</v>
      </c>
      <c r="S12" s="2" t="s">
        <v>4</v>
      </c>
    </row>
    <row r="13" spans="3:19" x14ac:dyDescent="0.25">
      <c r="J13" s="2" t="s">
        <v>23</v>
      </c>
      <c r="K13" s="2" t="s">
        <v>4</v>
      </c>
      <c r="N13" s="2" t="s">
        <v>19</v>
      </c>
      <c r="O13" s="2" t="s">
        <v>4</v>
      </c>
      <c r="R13" s="2" t="s">
        <v>32</v>
      </c>
      <c r="S13" s="2" t="s">
        <v>4</v>
      </c>
    </row>
    <row r="15" spans="3:19" x14ac:dyDescent="0.25">
      <c r="I15" s="2" t="s">
        <v>101</v>
      </c>
      <c r="J15" s="2" t="s">
        <v>102</v>
      </c>
      <c r="K15" s="2" t="s">
        <v>4</v>
      </c>
      <c r="M15" s="2" t="s">
        <v>24</v>
      </c>
      <c r="N15" s="3" t="s">
        <v>16</v>
      </c>
      <c r="O15" s="3" t="s">
        <v>3</v>
      </c>
    </row>
    <row r="16" spans="3:19" x14ac:dyDescent="0.25">
      <c r="J16" s="2" t="s">
        <v>103</v>
      </c>
      <c r="K16" s="2" t="s">
        <v>4</v>
      </c>
      <c r="N16" s="2" t="s">
        <v>17</v>
      </c>
      <c r="O16" s="2" t="s">
        <v>4</v>
      </c>
    </row>
    <row r="17" spans="10:15" x14ac:dyDescent="0.25">
      <c r="J17" s="2" t="s">
        <v>104</v>
      </c>
      <c r="K17" s="2" t="s">
        <v>4</v>
      </c>
      <c r="N17" s="2" t="s">
        <v>12</v>
      </c>
      <c r="O17" s="2" t="s">
        <v>4</v>
      </c>
    </row>
  </sheetData>
  <mergeCells count="3">
    <mergeCell ref="E5:G5"/>
    <mergeCell ref="I5:K5"/>
    <mergeCell ref="M5:O5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7D3-A304-4A31-AE2F-0D3547964CD5}">
  <dimension ref="B3:J14"/>
  <sheetViews>
    <sheetView zoomScale="110" zoomScaleNormal="110" workbookViewId="0">
      <selection activeCell="D34" sqref="D34"/>
    </sheetView>
  </sheetViews>
  <sheetFormatPr defaultRowHeight="15" x14ac:dyDescent="0.25"/>
  <cols>
    <col min="1" max="1" width="6.28515625" style="1" customWidth="1"/>
    <col min="2" max="2" width="16.140625" style="8" customWidth="1"/>
    <col min="3" max="3" width="16.140625" style="6" customWidth="1"/>
    <col min="4" max="5" width="18.7109375" style="1" customWidth="1"/>
    <col min="6" max="6" width="6.28515625" style="1" customWidth="1"/>
    <col min="7" max="7" width="30.140625" style="1" bestFit="1" customWidth="1"/>
    <col min="8" max="8" width="6.28515625" style="1" customWidth="1"/>
    <col min="9" max="9" width="14.42578125" style="1" bestFit="1" customWidth="1"/>
    <col min="10" max="16384" width="9.140625" style="1"/>
  </cols>
  <sheetData>
    <row r="3" spans="2:10" x14ac:dyDescent="0.25">
      <c r="B3" s="9" t="s">
        <v>52</v>
      </c>
      <c r="C3" s="13" t="s">
        <v>55</v>
      </c>
      <c r="D3" s="2" t="s">
        <v>53</v>
      </c>
      <c r="E3" s="2" t="s">
        <v>54</v>
      </c>
    </row>
    <row r="4" spans="2:10" x14ac:dyDescent="0.25">
      <c r="B4" s="9">
        <v>1</v>
      </c>
      <c r="C4" s="11">
        <v>1</v>
      </c>
      <c r="D4" s="10" t="s">
        <v>48</v>
      </c>
      <c r="E4" s="10" t="s">
        <v>37</v>
      </c>
      <c r="G4" s="14" t="s">
        <v>48</v>
      </c>
      <c r="I4" s="2" t="s">
        <v>60</v>
      </c>
      <c r="J4" s="19">
        <v>3</v>
      </c>
    </row>
    <row r="5" spans="2:10" x14ac:dyDescent="0.25">
      <c r="B5" s="9">
        <f>B4+1</f>
        <v>2</v>
      </c>
      <c r="C5" s="11">
        <v>1</v>
      </c>
      <c r="D5" s="10" t="s">
        <v>48</v>
      </c>
      <c r="E5" s="25" t="s">
        <v>38</v>
      </c>
      <c r="G5" s="2" t="s">
        <v>56</v>
      </c>
      <c r="I5" s="2" t="s">
        <v>52</v>
      </c>
      <c r="J5" s="3">
        <v>11</v>
      </c>
    </row>
    <row r="6" spans="2:10" x14ac:dyDescent="0.25">
      <c r="B6" s="9">
        <f t="shared" ref="B6:B14" si="0">B5+1</f>
        <v>3</v>
      </c>
      <c r="C6" s="11">
        <v>1</v>
      </c>
      <c r="D6" s="10" t="s">
        <v>48</v>
      </c>
      <c r="E6" s="27" t="s">
        <v>39</v>
      </c>
      <c r="G6" s="2" t="s">
        <v>57</v>
      </c>
    </row>
    <row r="7" spans="2:10" x14ac:dyDescent="0.25">
      <c r="B7" s="9">
        <f t="shared" si="0"/>
        <v>4</v>
      </c>
      <c r="C7" s="12" t="s">
        <v>49</v>
      </c>
      <c r="D7" s="26" t="s">
        <v>38</v>
      </c>
      <c r="E7" s="2" t="s">
        <v>41</v>
      </c>
    </row>
    <row r="8" spans="2:10" x14ac:dyDescent="0.25">
      <c r="B8" s="9">
        <f t="shared" si="0"/>
        <v>5</v>
      </c>
      <c r="C8" s="12" t="s">
        <v>49</v>
      </c>
      <c r="D8" s="26" t="s">
        <v>38</v>
      </c>
      <c r="E8" s="2" t="s">
        <v>42</v>
      </c>
    </row>
    <row r="9" spans="2:10" x14ac:dyDescent="0.25">
      <c r="B9" s="9">
        <f t="shared" si="0"/>
        <v>6</v>
      </c>
      <c r="C9" s="12" t="s">
        <v>49</v>
      </c>
      <c r="D9" s="26" t="s">
        <v>38</v>
      </c>
      <c r="E9" s="2" t="s">
        <v>40</v>
      </c>
    </row>
    <row r="10" spans="2:10" x14ac:dyDescent="0.25">
      <c r="B10" s="9">
        <f t="shared" si="0"/>
        <v>7</v>
      </c>
      <c r="C10" s="12" t="s">
        <v>50</v>
      </c>
      <c r="D10" s="28" t="s">
        <v>39</v>
      </c>
      <c r="E10" s="29" t="s">
        <v>43</v>
      </c>
    </row>
    <row r="11" spans="2:10" x14ac:dyDescent="0.25">
      <c r="B11" s="9">
        <f t="shared" si="0"/>
        <v>8</v>
      </c>
      <c r="C11" s="12" t="s">
        <v>50</v>
      </c>
      <c r="D11" s="28" t="s">
        <v>39</v>
      </c>
      <c r="E11" s="2" t="s">
        <v>44</v>
      </c>
    </row>
    <row r="12" spans="2:10" x14ac:dyDescent="0.25">
      <c r="B12" s="9">
        <f t="shared" si="0"/>
        <v>9</v>
      </c>
      <c r="C12" s="12" t="s">
        <v>50</v>
      </c>
      <c r="D12" s="28" t="s">
        <v>39</v>
      </c>
      <c r="E12" s="2" t="s">
        <v>45</v>
      </c>
    </row>
    <row r="13" spans="2:10" ht="15.75" thickBot="1" x14ac:dyDescent="0.3">
      <c r="B13" s="31">
        <f t="shared" si="0"/>
        <v>10</v>
      </c>
      <c r="C13" s="32" t="s">
        <v>50</v>
      </c>
      <c r="D13" s="28" t="s">
        <v>39</v>
      </c>
      <c r="E13" s="2" t="s">
        <v>46</v>
      </c>
    </row>
    <row r="14" spans="2:10" ht="15.75" thickBot="1" x14ac:dyDescent="0.3">
      <c r="B14" s="33">
        <f t="shared" si="0"/>
        <v>11</v>
      </c>
      <c r="C14" s="34" t="s">
        <v>51</v>
      </c>
      <c r="D14" s="30" t="s">
        <v>43</v>
      </c>
      <c r="E14" s="2" t="s">
        <v>47</v>
      </c>
    </row>
  </sheetData>
  <sortState xmlns:xlrd2="http://schemas.microsoft.com/office/spreadsheetml/2017/richdata2" ref="E4:E14">
    <sortCondition ref="E4:E14"/>
  </sortState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C1A4-87FD-4E2D-BDB5-8879C79B3447}">
  <dimension ref="A1:BE10"/>
  <sheetViews>
    <sheetView workbookViewId="0"/>
  </sheetViews>
  <sheetFormatPr defaultRowHeight="15" x14ac:dyDescent="0.25"/>
  <cols>
    <col min="1" max="16384" width="9.140625" style="1"/>
  </cols>
  <sheetData>
    <row r="1" spans="1:57" ht="76.5" x14ac:dyDescent="0.25">
      <c r="A1" s="38" t="s">
        <v>105</v>
      </c>
      <c r="B1" s="35" t="s">
        <v>106</v>
      </c>
      <c r="C1" s="44" t="s">
        <v>107</v>
      </c>
      <c r="D1" s="44" t="s">
        <v>97</v>
      </c>
      <c r="E1" s="44" t="s">
        <v>108</v>
      </c>
      <c r="F1" s="44" t="s">
        <v>52</v>
      </c>
      <c r="G1" s="35" t="s">
        <v>109</v>
      </c>
      <c r="H1" s="36" t="s">
        <v>110</v>
      </c>
      <c r="I1" s="35" t="s">
        <v>111</v>
      </c>
      <c r="J1" s="35" t="s">
        <v>112</v>
      </c>
      <c r="K1" s="36" t="s">
        <v>113</v>
      </c>
      <c r="L1" s="36" t="s">
        <v>114</v>
      </c>
      <c r="M1" s="39" t="s">
        <v>115</v>
      </c>
      <c r="N1" s="37" t="s">
        <v>116</v>
      </c>
      <c r="O1" s="37" t="s">
        <v>117</v>
      </c>
      <c r="P1" s="37" t="s">
        <v>118</v>
      </c>
      <c r="Q1" s="37" t="s">
        <v>119</v>
      </c>
      <c r="R1" s="36" t="s">
        <v>120</v>
      </c>
      <c r="S1" s="36" t="s">
        <v>121</v>
      </c>
      <c r="T1" s="40" t="s">
        <v>122</v>
      </c>
      <c r="U1" s="40" t="s">
        <v>123</v>
      </c>
      <c r="V1" s="40" t="s">
        <v>124</v>
      </c>
      <c r="W1" s="36" t="s">
        <v>125</v>
      </c>
      <c r="X1" s="36" t="s">
        <v>126</v>
      </c>
      <c r="Y1" s="36" t="s">
        <v>127</v>
      </c>
      <c r="Z1" s="36" t="s">
        <v>128</v>
      </c>
      <c r="AA1" s="39" t="s">
        <v>129</v>
      </c>
      <c r="AB1" s="39" t="s">
        <v>130</v>
      </c>
      <c r="AC1" s="39" t="s">
        <v>131</v>
      </c>
      <c r="AD1" s="39" t="s">
        <v>132</v>
      </c>
      <c r="AE1" s="37" t="s">
        <v>133</v>
      </c>
      <c r="AF1" s="41" t="s">
        <v>134</v>
      </c>
      <c r="AG1" s="41" t="s">
        <v>135</v>
      </c>
      <c r="AH1" s="41" t="s">
        <v>136</v>
      </c>
      <c r="AI1" s="40" t="s">
        <v>137</v>
      </c>
      <c r="AJ1" s="40" t="s">
        <v>138</v>
      </c>
      <c r="AK1" s="39" t="s">
        <v>139</v>
      </c>
      <c r="AL1" s="39" t="s">
        <v>140</v>
      </c>
      <c r="AM1" s="36" t="s">
        <v>141</v>
      </c>
      <c r="AN1" s="42" t="s">
        <v>142</v>
      </c>
      <c r="AO1" s="42" t="s">
        <v>143</v>
      </c>
      <c r="AP1" s="42" t="s">
        <v>144</v>
      </c>
      <c r="AQ1" s="42" t="s">
        <v>145</v>
      </c>
      <c r="AR1" s="42" t="s">
        <v>146</v>
      </c>
      <c r="AS1" s="42" t="s">
        <v>147</v>
      </c>
      <c r="AT1" s="43" t="s">
        <v>148</v>
      </c>
      <c r="AU1" s="43" t="s">
        <v>149</v>
      </c>
      <c r="AV1" s="43" t="s">
        <v>150</v>
      </c>
      <c r="AW1" s="43" t="s">
        <v>151</v>
      </c>
      <c r="AX1" s="43" t="s">
        <v>152</v>
      </c>
      <c r="AY1" s="43" t="s">
        <v>153</v>
      </c>
      <c r="AZ1" s="43" t="s">
        <v>154</v>
      </c>
      <c r="BA1" s="43" t="s">
        <v>155</v>
      </c>
      <c r="BB1" s="43" t="s">
        <v>156</v>
      </c>
      <c r="BC1" s="43" t="s">
        <v>157</v>
      </c>
      <c r="BD1" s="37" t="s">
        <v>158</v>
      </c>
      <c r="BE1" s="37" t="s">
        <v>159</v>
      </c>
    </row>
    <row r="2" spans="1:57" x14ac:dyDescent="0.25">
      <c r="A2" s="2">
        <v>44673</v>
      </c>
      <c r="B2" s="2" t="s">
        <v>48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56</v>
      </c>
      <c r="H2" s="2" t="s">
        <v>164</v>
      </c>
      <c r="I2" s="2" t="s">
        <v>165</v>
      </c>
      <c r="J2" s="2" t="s">
        <v>57</v>
      </c>
      <c r="K2" s="2">
        <v>141122</v>
      </c>
      <c r="L2" s="2" t="s">
        <v>166</v>
      </c>
      <c r="M2" s="2" t="s">
        <v>167</v>
      </c>
      <c r="N2" s="2" t="s">
        <v>168</v>
      </c>
      <c r="O2" s="2" t="s">
        <v>169</v>
      </c>
      <c r="P2" s="2" t="s">
        <v>170</v>
      </c>
      <c r="Q2" s="2" t="s">
        <v>169</v>
      </c>
      <c r="R2" s="2" t="s">
        <v>171</v>
      </c>
      <c r="S2" s="2" t="s">
        <v>171</v>
      </c>
      <c r="T2" s="2" t="s">
        <v>172</v>
      </c>
      <c r="U2" s="2"/>
      <c r="V2" s="2"/>
      <c r="W2" s="2" t="s">
        <v>171</v>
      </c>
      <c r="X2" s="2" t="s">
        <v>171</v>
      </c>
      <c r="Y2" s="2" t="s">
        <v>171</v>
      </c>
      <c r="Z2" s="2" t="s">
        <v>171</v>
      </c>
      <c r="AA2" s="2" t="s">
        <v>173</v>
      </c>
      <c r="AB2" s="2" t="s">
        <v>174</v>
      </c>
      <c r="AC2" s="2" t="s">
        <v>251</v>
      </c>
      <c r="AD2" s="2">
        <v>44788</v>
      </c>
      <c r="AE2" s="2">
        <v>44805</v>
      </c>
      <c r="AF2" s="2"/>
      <c r="AG2" s="2" t="s">
        <v>175</v>
      </c>
      <c r="AH2" s="2"/>
      <c r="AI2" s="2"/>
      <c r="AJ2" s="2" t="s">
        <v>172</v>
      </c>
      <c r="AK2" s="2" t="s">
        <v>252</v>
      </c>
      <c r="AL2" s="2" t="s">
        <v>176</v>
      </c>
      <c r="AM2" s="2">
        <v>1</v>
      </c>
      <c r="AN2" s="2">
        <v>1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 t="s">
        <v>253</v>
      </c>
      <c r="AU2" s="2" t="s">
        <v>254</v>
      </c>
      <c r="AV2" s="2"/>
      <c r="AW2" s="2" t="s">
        <v>255</v>
      </c>
      <c r="AX2" s="2"/>
      <c r="AY2" s="2" t="s">
        <v>256</v>
      </c>
      <c r="AZ2" s="2">
        <v>0</v>
      </c>
      <c r="BA2" s="2">
        <v>0</v>
      </c>
      <c r="BB2" s="2">
        <v>0</v>
      </c>
      <c r="BC2" s="2">
        <v>0</v>
      </c>
      <c r="BD2" s="2">
        <v>44680</v>
      </c>
      <c r="BE2" s="2">
        <v>44698</v>
      </c>
    </row>
    <row r="3" spans="1:57" x14ac:dyDescent="0.25">
      <c r="A3" s="2">
        <v>44616</v>
      </c>
      <c r="B3" s="2" t="s">
        <v>177</v>
      </c>
      <c r="C3" s="2" t="s">
        <v>178</v>
      </c>
      <c r="D3" s="2" t="s">
        <v>179</v>
      </c>
      <c r="E3" s="2" t="s">
        <v>180</v>
      </c>
      <c r="F3" s="2" t="s">
        <v>181</v>
      </c>
      <c r="G3" s="2" t="s">
        <v>182</v>
      </c>
      <c r="H3" s="2" t="s">
        <v>183</v>
      </c>
      <c r="I3" s="2" t="s">
        <v>184</v>
      </c>
      <c r="J3" s="2" t="s">
        <v>185</v>
      </c>
      <c r="K3" s="2">
        <v>140836</v>
      </c>
      <c r="L3" s="2" t="s">
        <v>186</v>
      </c>
      <c r="M3" s="2" t="s">
        <v>187</v>
      </c>
      <c r="N3" s="2" t="s">
        <v>188</v>
      </c>
      <c r="O3" s="2" t="s">
        <v>169</v>
      </c>
      <c r="P3" s="2" t="s">
        <v>189</v>
      </c>
      <c r="Q3" s="2" t="s">
        <v>190</v>
      </c>
      <c r="R3" s="2" t="s">
        <v>171</v>
      </c>
      <c r="S3" s="2" t="s">
        <v>171</v>
      </c>
      <c r="T3" s="2" t="s">
        <v>171</v>
      </c>
      <c r="U3" s="2"/>
      <c r="V3" s="2"/>
      <c r="W3" s="2" t="s">
        <v>171</v>
      </c>
      <c r="X3" s="2" t="s">
        <v>171</v>
      </c>
      <c r="Y3" s="2" t="s">
        <v>171</v>
      </c>
      <c r="Z3" s="2" t="s">
        <v>171</v>
      </c>
      <c r="AA3" s="2" t="s">
        <v>191</v>
      </c>
      <c r="AB3" s="2" t="s">
        <v>192</v>
      </c>
      <c r="AC3" s="2" t="s">
        <v>257</v>
      </c>
      <c r="AD3" s="2">
        <v>44806</v>
      </c>
      <c r="AE3" s="2">
        <v>44832</v>
      </c>
      <c r="AF3" s="2" t="s">
        <v>171</v>
      </c>
      <c r="AG3" s="2" t="s">
        <v>171</v>
      </c>
      <c r="AH3" s="2" t="s">
        <v>171</v>
      </c>
      <c r="AI3" s="2" t="s">
        <v>171</v>
      </c>
      <c r="AJ3" s="2" t="s">
        <v>172</v>
      </c>
      <c r="AK3" s="2" t="s">
        <v>252</v>
      </c>
      <c r="AL3" s="2" t="s">
        <v>193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 t="s">
        <v>258</v>
      </c>
      <c r="AU3" s="2" t="s">
        <v>259</v>
      </c>
      <c r="AV3" s="2"/>
      <c r="AW3" s="2" t="s">
        <v>260</v>
      </c>
      <c r="AX3" s="2"/>
      <c r="AY3" s="2" t="s">
        <v>261</v>
      </c>
      <c r="AZ3" s="2">
        <v>1</v>
      </c>
      <c r="BA3" s="2">
        <v>1</v>
      </c>
      <c r="BB3" s="2">
        <v>1</v>
      </c>
      <c r="BC3" s="2">
        <v>0</v>
      </c>
      <c r="BD3" s="2">
        <v>44638</v>
      </c>
      <c r="BE3" s="2">
        <v>44664</v>
      </c>
    </row>
    <row r="4" spans="1:57" x14ac:dyDescent="0.25">
      <c r="A4" s="2">
        <v>44770</v>
      </c>
      <c r="B4" s="2" t="s">
        <v>194</v>
      </c>
      <c r="C4" s="2" t="s">
        <v>195</v>
      </c>
      <c r="D4" s="2" t="s">
        <v>196</v>
      </c>
      <c r="E4" s="2" t="s">
        <v>180</v>
      </c>
      <c r="F4" s="2" t="s">
        <v>181</v>
      </c>
      <c r="G4" s="2" t="s">
        <v>197</v>
      </c>
      <c r="H4" s="2" t="s">
        <v>198</v>
      </c>
      <c r="I4" s="2" t="s">
        <v>199</v>
      </c>
      <c r="J4" s="2" t="s">
        <v>200</v>
      </c>
      <c r="K4" s="2">
        <v>141104</v>
      </c>
      <c r="L4" s="2" t="s">
        <v>201</v>
      </c>
      <c r="M4" s="2" t="s">
        <v>187</v>
      </c>
      <c r="N4" s="2" t="s">
        <v>188</v>
      </c>
      <c r="O4" s="2" t="s">
        <v>169</v>
      </c>
      <c r="P4" s="2" t="s">
        <v>188</v>
      </c>
      <c r="Q4" s="2" t="s">
        <v>202</v>
      </c>
      <c r="R4" s="2" t="s">
        <v>171</v>
      </c>
      <c r="S4" s="2" t="s">
        <v>171</v>
      </c>
      <c r="T4" s="2"/>
      <c r="U4" s="2"/>
      <c r="V4" s="2"/>
      <c r="W4" s="2" t="s">
        <v>171</v>
      </c>
      <c r="X4" s="2" t="s">
        <v>171</v>
      </c>
      <c r="Y4" s="2" t="s">
        <v>171</v>
      </c>
      <c r="Z4" s="2"/>
      <c r="AA4" s="2" t="s">
        <v>191</v>
      </c>
      <c r="AB4" s="2" t="s">
        <v>192</v>
      </c>
      <c r="AC4" s="2" t="s">
        <v>257</v>
      </c>
      <c r="AD4" s="2">
        <v>44931</v>
      </c>
      <c r="AE4" s="2">
        <v>44956</v>
      </c>
      <c r="AF4" s="2"/>
      <c r="AG4" s="2"/>
      <c r="AH4" s="2"/>
      <c r="AI4" s="2"/>
      <c r="AJ4" s="2" t="s">
        <v>172</v>
      </c>
      <c r="AK4" s="2" t="s">
        <v>252</v>
      </c>
      <c r="AL4" s="2"/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262</v>
      </c>
      <c r="AU4" s="2" t="s">
        <v>259</v>
      </c>
      <c r="AV4" s="2"/>
      <c r="AW4" s="2" t="s">
        <v>260</v>
      </c>
      <c r="AX4" s="2"/>
      <c r="AY4" s="2" t="s">
        <v>261</v>
      </c>
      <c r="AZ4" s="2">
        <v>0</v>
      </c>
      <c r="BA4" s="2">
        <v>0</v>
      </c>
      <c r="BB4" s="2">
        <v>0</v>
      </c>
      <c r="BC4" s="2">
        <v>1</v>
      </c>
      <c r="BD4" s="2">
        <v>44931</v>
      </c>
      <c r="BE4" s="2">
        <v>44956</v>
      </c>
    </row>
    <row r="5" spans="1:57" x14ac:dyDescent="0.25">
      <c r="A5" s="2">
        <v>44788</v>
      </c>
      <c r="B5" s="2" t="s">
        <v>203</v>
      </c>
      <c r="C5" s="2" t="s">
        <v>204</v>
      </c>
      <c r="D5" s="2" t="s">
        <v>196</v>
      </c>
      <c r="E5" s="2" t="s">
        <v>180</v>
      </c>
      <c r="F5" s="2" t="s">
        <v>181</v>
      </c>
      <c r="G5" s="2" t="s">
        <v>205</v>
      </c>
      <c r="H5" s="2" t="s">
        <v>206</v>
      </c>
      <c r="I5" s="2" t="s">
        <v>207</v>
      </c>
      <c r="J5" s="2" t="s">
        <v>208</v>
      </c>
      <c r="K5" s="2">
        <v>140716</v>
      </c>
      <c r="L5" s="2" t="s">
        <v>209</v>
      </c>
      <c r="M5" s="2" t="s">
        <v>187</v>
      </c>
      <c r="N5" s="2" t="s">
        <v>188</v>
      </c>
      <c r="O5" s="2" t="s">
        <v>169</v>
      </c>
      <c r="P5" s="2" t="s">
        <v>210</v>
      </c>
      <c r="Q5" s="2" t="s">
        <v>211</v>
      </c>
      <c r="R5" s="2" t="s">
        <v>171</v>
      </c>
      <c r="S5" s="2" t="s">
        <v>171</v>
      </c>
      <c r="T5" s="2"/>
      <c r="U5" s="2"/>
      <c r="V5" s="2"/>
      <c r="W5" s="2" t="s">
        <v>171</v>
      </c>
      <c r="X5" s="2" t="s">
        <v>171</v>
      </c>
      <c r="Y5" s="2" t="s">
        <v>171</v>
      </c>
      <c r="Z5" s="2"/>
      <c r="AA5" s="2" t="s">
        <v>191</v>
      </c>
      <c r="AB5" s="2" t="s">
        <v>192</v>
      </c>
      <c r="AC5" s="2" t="s">
        <v>257</v>
      </c>
      <c r="AD5" s="2">
        <v>44874</v>
      </c>
      <c r="AE5" s="2">
        <v>44896</v>
      </c>
      <c r="AF5" s="2"/>
      <c r="AG5" s="2"/>
      <c r="AH5" s="2"/>
      <c r="AI5" s="2"/>
      <c r="AJ5" s="2"/>
      <c r="AK5" s="2" t="s">
        <v>252</v>
      </c>
      <c r="AL5" s="2"/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 t="s">
        <v>253</v>
      </c>
      <c r="AU5" s="2" t="s">
        <v>259</v>
      </c>
      <c r="AV5" s="2"/>
      <c r="AW5" s="2" t="s">
        <v>260</v>
      </c>
      <c r="AX5" s="2"/>
      <c r="AY5" s="2" t="s">
        <v>261</v>
      </c>
      <c r="AZ5" s="2">
        <v>0</v>
      </c>
      <c r="BA5" s="2">
        <v>0</v>
      </c>
      <c r="BB5" s="2">
        <v>0</v>
      </c>
      <c r="BC5" s="2">
        <v>1</v>
      </c>
      <c r="BD5" s="2">
        <v>44874</v>
      </c>
      <c r="BE5" s="2">
        <v>44896</v>
      </c>
    </row>
    <row r="6" spans="1:57" x14ac:dyDescent="0.25">
      <c r="A6" s="2">
        <v>44670</v>
      </c>
      <c r="B6" s="2" t="s">
        <v>212</v>
      </c>
      <c r="C6" s="2" t="s">
        <v>213</v>
      </c>
      <c r="D6" s="2" t="s">
        <v>214</v>
      </c>
      <c r="E6" s="2" t="s">
        <v>180</v>
      </c>
      <c r="F6" s="2" t="s">
        <v>181</v>
      </c>
      <c r="G6" s="2" t="s">
        <v>215</v>
      </c>
      <c r="H6" s="2" t="s">
        <v>183</v>
      </c>
      <c r="I6" s="2" t="s">
        <v>199</v>
      </c>
      <c r="J6" s="2" t="s">
        <v>200</v>
      </c>
      <c r="K6" s="2">
        <v>141104</v>
      </c>
      <c r="L6" s="2" t="s">
        <v>216</v>
      </c>
      <c r="M6" s="2" t="s">
        <v>167</v>
      </c>
      <c r="N6" s="2" t="s">
        <v>217</v>
      </c>
      <c r="O6" s="2" t="s">
        <v>169</v>
      </c>
      <c r="P6" s="2" t="s">
        <v>189</v>
      </c>
      <c r="Q6" s="2" t="s">
        <v>218</v>
      </c>
      <c r="R6" s="2" t="s">
        <v>171</v>
      </c>
      <c r="S6" s="2" t="s">
        <v>171</v>
      </c>
      <c r="T6" s="2" t="s">
        <v>171</v>
      </c>
      <c r="U6" s="2"/>
      <c r="V6" s="2" t="s">
        <v>172</v>
      </c>
      <c r="W6" s="2" t="s">
        <v>171</v>
      </c>
      <c r="X6" s="2" t="s">
        <v>171</v>
      </c>
      <c r="Y6" s="2" t="s">
        <v>171</v>
      </c>
      <c r="Z6" s="2" t="s">
        <v>171</v>
      </c>
      <c r="AA6" s="2" t="s">
        <v>191</v>
      </c>
      <c r="AB6" s="2" t="s">
        <v>192</v>
      </c>
      <c r="AC6" s="2" t="s">
        <v>257</v>
      </c>
      <c r="AD6" s="2">
        <v>44756</v>
      </c>
      <c r="AE6" s="2">
        <v>44824</v>
      </c>
      <c r="AF6" s="2"/>
      <c r="AG6" s="2"/>
      <c r="AH6" s="2"/>
      <c r="AI6" s="2"/>
      <c r="AJ6" s="2" t="s">
        <v>172</v>
      </c>
      <c r="AK6" s="2" t="s">
        <v>252</v>
      </c>
      <c r="AL6" s="2"/>
      <c r="AM6" s="2">
        <v>1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 t="s">
        <v>262</v>
      </c>
      <c r="AU6" s="2" t="s">
        <v>259</v>
      </c>
      <c r="AV6" s="2"/>
      <c r="AW6" s="2" t="s">
        <v>260</v>
      </c>
      <c r="AX6" s="2"/>
      <c r="AY6" s="2" t="s">
        <v>261</v>
      </c>
      <c r="AZ6" s="2">
        <v>0</v>
      </c>
      <c r="BA6" s="2">
        <v>0</v>
      </c>
      <c r="BB6" s="2">
        <v>0</v>
      </c>
      <c r="BC6" s="2">
        <v>0</v>
      </c>
      <c r="BD6" s="2">
        <v>44756</v>
      </c>
      <c r="BE6" s="2">
        <v>44788</v>
      </c>
    </row>
    <row r="7" spans="1:57" x14ac:dyDescent="0.25">
      <c r="A7" s="2">
        <v>44673</v>
      </c>
      <c r="B7" s="2" t="s">
        <v>219</v>
      </c>
      <c r="C7" s="2" t="s">
        <v>220</v>
      </c>
      <c r="D7" s="2" t="s">
        <v>221</v>
      </c>
      <c r="E7" s="2" t="s">
        <v>180</v>
      </c>
      <c r="F7" s="2" t="s">
        <v>181</v>
      </c>
      <c r="G7" s="2" t="s">
        <v>222</v>
      </c>
      <c r="H7" s="2" t="s">
        <v>223</v>
      </c>
      <c r="I7" s="2" t="s">
        <v>199</v>
      </c>
      <c r="J7" s="2" t="s">
        <v>200</v>
      </c>
      <c r="K7" s="2">
        <v>141104</v>
      </c>
      <c r="L7" s="2" t="s">
        <v>224</v>
      </c>
      <c r="M7" s="2" t="s">
        <v>187</v>
      </c>
      <c r="N7" s="2" t="s">
        <v>188</v>
      </c>
      <c r="O7" s="2" t="s">
        <v>169</v>
      </c>
      <c r="P7" s="2" t="s">
        <v>188</v>
      </c>
      <c r="Q7" s="2" t="s">
        <v>225</v>
      </c>
      <c r="R7" s="2" t="s">
        <v>171</v>
      </c>
      <c r="S7" s="2" t="s">
        <v>171</v>
      </c>
      <c r="T7" s="2" t="s">
        <v>171</v>
      </c>
      <c r="U7" s="2"/>
      <c r="V7" s="2"/>
      <c r="W7" s="2" t="s">
        <v>171</v>
      </c>
      <c r="X7" s="2" t="s">
        <v>171</v>
      </c>
      <c r="Y7" s="2" t="s">
        <v>171</v>
      </c>
      <c r="Z7" s="2" t="s">
        <v>171</v>
      </c>
      <c r="AA7" s="2" t="s">
        <v>191</v>
      </c>
      <c r="AB7" s="2" t="s">
        <v>192</v>
      </c>
      <c r="AC7" s="2" t="s">
        <v>257</v>
      </c>
      <c r="AD7" s="2">
        <v>44797</v>
      </c>
      <c r="AE7" s="2">
        <v>44823</v>
      </c>
      <c r="AF7" s="2"/>
      <c r="AG7" s="2"/>
      <c r="AH7" s="2"/>
      <c r="AI7" s="2"/>
      <c r="AJ7" s="2" t="s">
        <v>172</v>
      </c>
      <c r="AK7" s="2" t="s">
        <v>252</v>
      </c>
      <c r="AL7" s="2"/>
      <c r="AM7" s="2">
        <v>1</v>
      </c>
      <c r="AN7" s="2">
        <v>1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 t="s">
        <v>262</v>
      </c>
      <c r="AU7" s="2" t="s">
        <v>259</v>
      </c>
      <c r="AV7" s="2"/>
      <c r="AW7" s="2" t="s">
        <v>260</v>
      </c>
      <c r="AX7" s="2"/>
      <c r="AY7" s="2" t="s">
        <v>261</v>
      </c>
      <c r="AZ7" s="2">
        <v>0</v>
      </c>
      <c r="BA7" s="2">
        <v>0</v>
      </c>
      <c r="BB7" s="2">
        <v>0</v>
      </c>
      <c r="BC7" s="2">
        <v>0</v>
      </c>
      <c r="BD7" s="2">
        <v>44756</v>
      </c>
      <c r="BE7" s="2">
        <v>44788</v>
      </c>
    </row>
    <row r="8" spans="1:57" x14ac:dyDescent="0.25">
      <c r="A8" s="2">
        <v>44453</v>
      </c>
      <c r="B8" s="2" t="s">
        <v>226</v>
      </c>
      <c r="C8" s="2" t="s">
        <v>227</v>
      </c>
      <c r="D8" s="2" t="s">
        <v>228</v>
      </c>
      <c r="E8" s="2" t="s">
        <v>229</v>
      </c>
      <c r="F8" s="2" t="s">
        <v>181</v>
      </c>
      <c r="G8" s="2" t="s">
        <v>230</v>
      </c>
      <c r="H8" s="2" t="s">
        <v>164</v>
      </c>
      <c r="I8" s="2" t="s">
        <v>165</v>
      </c>
      <c r="J8" s="2" t="s">
        <v>57</v>
      </c>
      <c r="K8" s="2">
        <v>141122</v>
      </c>
      <c r="L8" s="2" t="s">
        <v>231</v>
      </c>
      <c r="M8" s="2" t="s">
        <v>167</v>
      </c>
      <c r="N8" s="2" t="s">
        <v>232</v>
      </c>
      <c r="O8" s="2" t="s">
        <v>169</v>
      </c>
      <c r="P8" s="2" t="s">
        <v>170</v>
      </c>
      <c r="Q8" s="2" t="s">
        <v>169</v>
      </c>
      <c r="R8" s="2" t="s">
        <v>171</v>
      </c>
      <c r="S8" s="2" t="s">
        <v>171</v>
      </c>
      <c r="T8" s="2" t="s">
        <v>171</v>
      </c>
      <c r="U8" s="2" t="s">
        <v>172</v>
      </c>
      <c r="V8" s="2" t="s">
        <v>172</v>
      </c>
      <c r="W8" s="2" t="s">
        <v>171</v>
      </c>
      <c r="X8" s="2" t="s">
        <v>171</v>
      </c>
      <c r="Y8" s="2" t="s">
        <v>171</v>
      </c>
      <c r="Z8" s="2" t="s">
        <v>171</v>
      </c>
      <c r="AA8" s="2" t="s">
        <v>173</v>
      </c>
      <c r="AB8" s="2" t="s">
        <v>174</v>
      </c>
      <c r="AC8" s="2" t="s">
        <v>251</v>
      </c>
      <c r="AD8" s="2">
        <v>44760</v>
      </c>
      <c r="AE8" s="2">
        <v>44824</v>
      </c>
      <c r="AF8" s="2" t="s">
        <v>171</v>
      </c>
      <c r="AG8" s="2" t="s">
        <v>171</v>
      </c>
      <c r="AH8" s="2"/>
      <c r="AI8" s="2"/>
      <c r="AJ8" s="2" t="s">
        <v>172</v>
      </c>
      <c r="AK8" s="2" t="s">
        <v>252</v>
      </c>
      <c r="AL8" s="2" t="s">
        <v>233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 t="s">
        <v>253</v>
      </c>
      <c r="AU8" s="2" t="s">
        <v>254</v>
      </c>
      <c r="AV8" s="2" t="s">
        <v>234</v>
      </c>
      <c r="AW8" s="2" t="s">
        <v>255</v>
      </c>
      <c r="AX8" s="2"/>
      <c r="AY8" s="2" t="s">
        <v>256</v>
      </c>
      <c r="AZ8" s="2">
        <v>0</v>
      </c>
      <c r="BA8" s="2">
        <v>1</v>
      </c>
      <c r="BB8" s="2">
        <v>0</v>
      </c>
      <c r="BC8" s="2">
        <v>0</v>
      </c>
      <c r="BD8" s="2">
        <v>44574</v>
      </c>
      <c r="BE8" s="2">
        <v>44601</v>
      </c>
    </row>
    <row r="9" spans="1:57" x14ac:dyDescent="0.25">
      <c r="A9" s="2">
        <v>44403</v>
      </c>
      <c r="B9" s="2" t="s">
        <v>235</v>
      </c>
      <c r="C9" s="2" t="s">
        <v>236</v>
      </c>
      <c r="D9" s="2" t="s">
        <v>228</v>
      </c>
      <c r="E9" s="2" t="s">
        <v>229</v>
      </c>
      <c r="F9" s="2" t="s">
        <v>181</v>
      </c>
      <c r="G9" s="2" t="s">
        <v>237</v>
      </c>
      <c r="H9" s="2" t="s">
        <v>238</v>
      </c>
      <c r="I9" s="2" t="s">
        <v>239</v>
      </c>
      <c r="J9" s="2" t="s">
        <v>240</v>
      </c>
      <c r="K9" s="2">
        <v>141104</v>
      </c>
      <c r="L9" s="2" t="s">
        <v>241</v>
      </c>
      <c r="M9" s="2" t="s">
        <v>167</v>
      </c>
      <c r="N9" s="2" t="s">
        <v>242</v>
      </c>
      <c r="O9" s="2" t="s">
        <v>169</v>
      </c>
      <c r="P9" s="2" t="s">
        <v>170</v>
      </c>
      <c r="Q9" s="2" t="s">
        <v>169</v>
      </c>
      <c r="R9" s="2" t="s">
        <v>171</v>
      </c>
      <c r="S9" s="2" t="s">
        <v>171</v>
      </c>
      <c r="T9" s="2" t="s">
        <v>171</v>
      </c>
      <c r="U9" s="2" t="s">
        <v>172</v>
      </c>
      <c r="V9" s="2" t="s">
        <v>172</v>
      </c>
      <c r="W9" s="2" t="s">
        <v>171</v>
      </c>
      <c r="X9" s="2" t="s">
        <v>171</v>
      </c>
      <c r="Y9" s="2" t="s">
        <v>172</v>
      </c>
      <c r="Z9" s="2" t="s">
        <v>171</v>
      </c>
      <c r="AA9" s="2" t="s">
        <v>173</v>
      </c>
      <c r="AB9" s="2" t="s">
        <v>174</v>
      </c>
      <c r="AC9" s="2" t="s">
        <v>251</v>
      </c>
      <c r="AD9" s="2">
        <v>44777</v>
      </c>
      <c r="AE9" s="2">
        <v>44823</v>
      </c>
      <c r="AF9" s="2" t="s">
        <v>171</v>
      </c>
      <c r="AG9" s="2" t="s">
        <v>171</v>
      </c>
      <c r="AH9" s="2" t="s">
        <v>171</v>
      </c>
      <c r="AI9" s="2"/>
      <c r="AJ9" s="2" t="s">
        <v>172</v>
      </c>
      <c r="AK9" s="2" t="s">
        <v>252</v>
      </c>
      <c r="AL9" s="2" t="s">
        <v>243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0</v>
      </c>
      <c r="AT9" s="2" t="s">
        <v>262</v>
      </c>
      <c r="AU9" s="2" t="s">
        <v>254</v>
      </c>
      <c r="AV9" s="2" t="s">
        <v>234</v>
      </c>
      <c r="AW9" s="2" t="s">
        <v>255</v>
      </c>
      <c r="AX9" s="2"/>
      <c r="AY9" s="2" t="s">
        <v>256</v>
      </c>
      <c r="AZ9" s="2">
        <v>0</v>
      </c>
      <c r="BA9" s="2">
        <v>1</v>
      </c>
      <c r="BB9" s="2">
        <v>1</v>
      </c>
      <c r="BC9" s="2">
        <v>0</v>
      </c>
      <c r="BD9" s="2">
        <v>44496</v>
      </c>
      <c r="BE9" s="2">
        <v>44532</v>
      </c>
    </row>
    <row r="10" spans="1:57" x14ac:dyDescent="0.25">
      <c r="A10" s="2">
        <v>44735</v>
      </c>
      <c r="B10" s="2" t="s">
        <v>244</v>
      </c>
      <c r="C10" s="2" t="s">
        <v>245</v>
      </c>
      <c r="D10" s="2" t="s">
        <v>228</v>
      </c>
      <c r="E10" s="2" t="s">
        <v>229</v>
      </c>
      <c r="F10" s="2" t="s">
        <v>181</v>
      </c>
      <c r="G10" s="2" t="s">
        <v>246</v>
      </c>
      <c r="H10" s="2" t="s">
        <v>206</v>
      </c>
      <c r="I10" s="2" t="s">
        <v>165</v>
      </c>
      <c r="J10" s="2" t="s">
        <v>57</v>
      </c>
      <c r="K10" s="2">
        <v>141122</v>
      </c>
      <c r="L10" s="2" t="s">
        <v>247</v>
      </c>
      <c r="M10" s="2" t="s">
        <v>187</v>
      </c>
      <c r="N10" s="2" t="s">
        <v>188</v>
      </c>
      <c r="O10" s="2" t="s">
        <v>169</v>
      </c>
      <c r="P10" s="2" t="s">
        <v>170</v>
      </c>
      <c r="Q10" s="2" t="s">
        <v>169</v>
      </c>
      <c r="R10" s="2" t="s">
        <v>171</v>
      </c>
      <c r="S10" s="2" t="s">
        <v>171</v>
      </c>
      <c r="T10" s="2" t="s">
        <v>248</v>
      </c>
      <c r="U10" s="2" t="s">
        <v>172</v>
      </c>
      <c r="V10" s="2" t="s">
        <v>172</v>
      </c>
      <c r="W10" s="2" t="s">
        <v>171</v>
      </c>
      <c r="X10" s="2" t="s">
        <v>171</v>
      </c>
      <c r="Y10" s="2" t="s">
        <v>171</v>
      </c>
      <c r="Z10" s="2"/>
      <c r="AA10" s="2" t="s">
        <v>173</v>
      </c>
      <c r="AB10" s="2" t="s">
        <v>174</v>
      </c>
      <c r="AC10" s="2" t="s">
        <v>251</v>
      </c>
      <c r="AD10" s="2">
        <v>44771</v>
      </c>
      <c r="AE10" s="2">
        <v>44802</v>
      </c>
      <c r="AF10" s="2"/>
      <c r="AG10" s="2"/>
      <c r="AH10" s="2"/>
      <c r="AI10" s="2"/>
      <c r="AJ10" s="2" t="s">
        <v>172</v>
      </c>
      <c r="AK10" s="2" t="s">
        <v>252</v>
      </c>
      <c r="AL10" s="2" t="s">
        <v>249</v>
      </c>
      <c r="AM10" s="2">
        <v>0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 t="s">
        <v>253</v>
      </c>
      <c r="AU10" s="2" t="s">
        <v>254</v>
      </c>
      <c r="AV10" s="2" t="s">
        <v>250</v>
      </c>
      <c r="AW10" s="2" t="s">
        <v>255</v>
      </c>
      <c r="AX10" s="2"/>
      <c r="AY10" s="2" t="s">
        <v>256</v>
      </c>
      <c r="AZ10" s="2">
        <v>0</v>
      </c>
      <c r="BA10" s="2">
        <v>0</v>
      </c>
      <c r="BB10" s="2">
        <v>0</v>
      </c>
      <c r="BC10" s="2">
        <v>1</v>
      </c>
      <c r="BD10" s="2">
        <v>44760</v>
      </c>
      <c r="BE10" s="2">
        <v>44782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</vt:lpstr>
      <vt:lpstr>Example</vt:lpstr>
      <vt:lpstr>Example 1 - VK-tijd</vt:lpstr>
      <vt:lpstr>Subs count</vt:lpstr>
      <vt:lpstr>Example 2 - Sub</vt:lpstr>
      <vt:lpstr>NPI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baks</dc:creator>
  <cp:lastModifiedBy>joost baks</cp:lastModifiedBy>
  <dcterms:created xsi:type="dcterms:W3CDTF">2022-10-22T12:31:36Z</dcterms:created>
  <dcterms:modified xsi:type="dcterms:W3CDTF">2022-10-25T14:33:57Z</dcterms:modified>
</cp:coreProperties>
</file>