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https://d.docs.live.net/960a2e3394b2e054/Documentos/GitHub/F360/F360 - Finance360/Gerenciamento de Projeto/"/>
    </mc:Choice>
  </mc:AlternateContent>
  <xr:revisionPtr revIDLastSave="14" documentId="13_ncr:1_{512449B4-9458-408B-AD9F-85291F18B52B}" xr6:coauthVersionLast="47" xr6:coauthVersionMax="47" xr10:uidLastSave="{0DBF76A7-265E-4B8D-8E4D-AC8491ED5176}"/>
  <bookViews>
    <workbookView xWindow="-110" yWindow="-110" windowWidth="19420" windowHeight="10420" tabRatio="797" activeTab="1" xr2:uid="{00000000-000D-0000-FFFF-FFFF00000000}"/>
    <workbookView xWindow="-110" yWindow="-110" windowWidth="19420" windowHeight="10420" activeTab="2" xr2:uid="{38C46F67-AB6D-42A3-BF0C-B136FA09B476}"/>
  </bookViews>
  <sheets>
    <sheet name="Equipe" sheetId="10" r:id="rId1"/>
    <sheet name="Backlog Produto" sheetId="3" r:id="rId2"/>
    <sheet name="Planejamento" sheetId="4" r:id="rId3"/>
    <sheet name="Riscos" sheetId="12" r:id="rId4"/>
    <sheet name="Entregas" sheetId="11" r:id="rId5"/>
    <sheet name="Mudanças" sheetId="17" r:id="rId6"/>
    <sheet name="Sprint1" sheetId="5" r:id="rId7"/>
    <sheet name="#Estimativa-APF#" sheetId="14" r:id="rId8"/>
    <sheet name="#Planejamento-APF#" sheetId="16" r:id="rId9"/>
  </sheets>
  <definedNames>
    <definedName name="_xlnm._FilterDatabase" localSheetId="5" hidden="1">Mudanças!$A$1:$D$13</definedName>
    <definedName name="Restante">OFFSET(Sprint1!$B$12,0,0,1,COUNT(Sprint1!$B$12:$L$12))</definedName>
    <definedName name="Restante2" localSheetId="8">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1" l="1"/>
  <c r="B8" i="4"/>
  <c r="D77" i="3"/>
  <c r="D66" i="3"/>
  <c r="D24" i="3"/>
  <c r="L12" i="3"/>
  <c r="L11" i="3"/>
  <c r="D11" i="3"/>
  <c r="L10" i="3"/>
  <c r="L9" i="3"/>
  <c r="L8" i="3"/>
  <c r="L7" i="3"/>
  <c r="L6" i="3"/>
  <c r="L5" i="3"/>
  <c r="D78" i="3" l="1"/>
  <c r="B4" i="4" s="1"/>
  <c r="M15" i="16"/>
  <c r="K15" i="16"/>
  <c r="I15" i="16"/>
  <c r="G15" i="16"/>
  <c r="M12" i="16"/>
  <c r="K12" i="16"/>
  <c r="I12" i="16"/>
  <c r="G12" i="16"/>
  <c r="B10" i="16"/>
  <c r="M16" i="16" l="1"/>
  <c r="G16" i="16"/>
  <c r="I16" i="16"/>
  <c r="K16" i="16"/>
  <c r="K10" i="14"/>
  <c r="K9" i="14"/>
  <c r="K15" i="14"/>
  <c r="K14" i="14"/>
  <c r="K13" i="14"/>
  <c r="N23" i="14"/>
  <c r="N24" i="14" s="1"/>
  <c r="K16" i="14" l="1"/>
  <c r="N25" i="14" s="1"/>
  <c r="N27" i="14" s="1"/>
  <c r="B4" i="16" s="1"/>
  <c r="L6" i="16" l="1"/>
  <c r="J6" i="16"/>
  <c r="B6" i="16"/>
  <c r="H6" i="16"/>
  <c r="F50" i="12"/>
  <c r="H10" i="16" l="1"/>
  <c r="H11" i="16"/>
  <c r="H14" i="16"/>
  <c r="H8" i="16"/>
  <c r="H13" i="16"/>
  <c r="H9" i="16"/>
  <c r="H7" i="16"/>
  <c r="J14" i="16"/>
  <c r="J10" i="16"/>
  <c r="J13" i="16"/>
  <c r="J11" i="16"/>
  <c r="J8" i="16"/>
  <c r="J7" i="16"/>
  <c r="J9" i="16"/>
  <c r="B11" i="16"/>
  <c r="F6" i="16"/>
  <c r="B18" i="16"/>
  <c r="L14" i="16"/>
  <c r="L9" i="16"/>
  <c r="L7" i="16"/>
  <c r="L13" i="16"/>
  <c r="L15" i="16" s="1"/>
  <c r="L11" i="16"/>
  <c r="L8" i="16"/>
  <c r="L10" i="16"/>
  <c r="I13" i="11"/>
  <c r="J5" i="11"/>
  <c r="J13" i="11" s="1"/>
  <c r="B13" i="16" l="1"/>
  <c r="B12" i="16"/>
  <c r="H12" i="16"/>
  <c r="F8" i="16"/>
  <c r="N8" i="16" s="1"/>
  <c r="F11" i="16"/>
  <c r="N11" i="16" s="1"/>
  <c r="F10" i="16"/>
  <c r="N10" i="16" s="1"/>
  <c r="F9" i="16"/>
  <c r="N9" i="16" s="1"/>
  <c r="F7" i="16"/>
  <c r="F13" i="16"/>
  <c r="F14" i="16"/>
  <c r="N14" i="16" s="1"/>
  <c r="J15" i="16"/>
  <c r="L12" i="16"/>
  <c r="L16" i="16" s="1"/>
  <c r="B20" i="16"/>
  <c r="B21" i="16" s="1"/>
  <c r="B23" i="16" s="1"/>
  <c r="B24" i="16" s="1"/>
  <c r="J12" i="16"/>
  <c r="J16" i="16" s="1"/>
  <c r="H15" i="16"/>
  <c r="B16" i="5"/>
  <c r="H16" i="16" l="1"/>
  <c r="F12" i="16"/>
  <c r="N7" i="16"/>
  <c r="F15" i="16"/>
  <c r="N13" i="16"/>
  <c r="N16" i="16" l="1"/>
  <c r="F16" i="16"/>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11" i="4"/>
  <c r="B12" i="4" l="1"/>
  <c r="B9" i="4"/>
  <c r="F2"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family val="2"/>
          </rPr>
          <t xml:space="preserve">Data:
</t>
        </r>
        <r>
          <rPr>
            <sz val="8"/>
            <color indexed="81"/>
            <rFont val="Tahoma"/>
            <family val="2"/>
          </rPr>
          <t>Data da identificação do risco ou da alteração de seus atributos durante o monitoramento e controle de riscos.</t>
        </r>
        <r>
          <rPr>
            <sz val="8"/>
            <color indexed="81"/>
            <rFont val="Tahoma"/>
            <family val="2"/>
          </rPr>
          <t xml:space="preserve">
</t>
        </r>
      </text>
    </comment>
    <comment ref="D48" authorId="1" shapeId="0" xr:uid="{00000000-0006-0000-0500-000003000000}">
      <text>
        <r>
          <rPr>
            <b/>
            <sz val="8"/>
            <color indexed="81"/>
            <rFont val="Tahoma"/>
            <family val="2"/>
          </rPr>
          <t xml:space="preserve">Probabilidade de Ocorrência: 
</t>
        </r>
        <r>
          <rPr>
            <sz val="8"/>
            <color indexed="81"/>
            <rFont val="Tahoma"/>
            <family val="2"/>
          </rPr>
          <t xml:space="preserve">Probabilidade de o risco ocorrer expressa qualitativamente:
    </t>
        </r>
        <r>
          <rPr>
            <b/>
            <sz val="8"/>
            <color indexed="81"/>
            <rFont val="Tahoma"/>
            <family val="2"/>
          </rPr>
          <t xml:space="preserve">- Alta: </t>
        </r>
        <r>
          <rPr>
            <sz val="8"/>
            <color indexed="81"/>
            <rFont val="Tahoma"/>
            <family val="2"/>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family val="2"/>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family val="2"/>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family val="2"/>
          </rPr>
          <t xml:space="preserve">Os desvios de tempo ou custo do que foi planejado se o risco ocorrer, expresso qualitativamente.
    </t>
        </r>
        <r>
          <rPr>
            <b/>
            <sz val="8"/>
            <color indexed="81"/>
            <rFont val="Tahoma"/>
            <family val="2"/>
          </rPr>
          <t xml:space="preserve">- Alto: </t>
        </r>
        <r>
          <rPr>
            <sz val="8"/>
            <color indexed="81"/>
            <rFont val="Tahoma"/>
            <family val="2"/>
          </rPr>
          <t xml:space="preserve">Risco cujo impacto no tempo ou custo seja igual ou maior que 10% do tempo total do projeto respectivamente.
    </t>
        </r>
        <r>
          <rPr>
            <b/>
            <sz val="8"/>
            <color indexed="81"/>
            <rFont val="Tahoma"/>
            <family val="2"/>
          </rPr>
          <t xml:space="preserve">- Médio: </t>
        </r>
        <r>
          <rPr>
            <sz val="8"/>
            <color indexed="81"/>
            <rFont val="Tahoma"/>
            <family val="2"/>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family val="2"/>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family val="2"/>
          </rPr>
          <t xml:space="preserve">
A Perda Esperada do Risco identifica a prioridade de tratamento dos riscos.
    </t>
        </r>
        <r>
          <rPr>
            <b/>
            <sz val="8"/>
            <color indexed="81"/>
            <rFont val="Tahoma"/>
            <family val="2"/>
          </rPr>
          <t xml:space="preserve">- Perda Esperada Alta: </t>
        </r>
        <r>
          <rPr>
            <sz val="8"/>
            <color indexed="81"/>
            <rFont val="Tahoma"/>
            <family val="2"/>
          </rPr>
          <t xml:space="preserve">Riscos de alta prioridade, para os quais devem ser elaborados planos de mitigação ao risco.
    </t>
        </r>
        <r>
          <rPr>
            <b/>
            <sz val="8"/>
            <color indexed="81"/>
            <rFont val="Tahoma"/>
            <family val="2"/>
          </rPr>
          <t xml:space="preserve">- Perda Esperada Média: </t>
        </r>
        <r>
          <rPr>
            <sz val="8"/>
            <color indexed="81"/>
            <rFont val="Tahoma"/>
            <family val="2"/>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family val="2"/>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family val="2"/>
          </rPr>
          <t xml:space="preserve">
</t>
        </r>
        <r>
          <rPr>
            <sz val="8"/>
            <color indexed="81"/>
            <rFont val="Tahoma"/>
            <family val="2"/>
          </rPr>
          <t xml:space="preserve">
</t>
        </r>
      </text>
    </comment>
    <comment ref="H48" authorId="1" shapeId="0" xr:uid="{00000000-0006-0000-0500-000007000000}">
      <text>
        <r>
          <rPr>
            <b/>
            <sz val="8"/>
            <color indexed="81"/>
            <rFont val="Tahoma"/>
            <family val="2"/>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family val="2"/>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family val="2"/>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<sst xmlns="http://schemas.openxmlformats.org/spreadsheetml/2006/main" count="448" uniqueCount="303">
  <si>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</si>
  <si>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</si>
  <si>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</si>
  <si>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</si>
  <si>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</si>
  <si>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</si>
  <si>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</si>
  <si>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</si>
  <si>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</si>
  <si>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</si>
  <si>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</si>
  <si>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</si>
  <si>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</si>
  <si>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</si>
  <si>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</si>
  <si>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</si>
  <si>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</si>
  <si>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</si>
  <si>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</si>
  <si>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</si>
  <si>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</si>
  <si>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</si>
  <si>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</si>
  <si>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</si>
  <si>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</si>
  <si>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</si>
  <si>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</si>
  <si>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</si>
  <si>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</si>
  <si>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</si>
  <si>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</si>
  <si>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</si>
  <si>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</si>
  <si>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</si>
  <si>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</si>
  <si>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</si>
  <si>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</si>
  <si>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</si>
  <si>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</si>
  <si>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</si>
  <si>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</si>
  <si>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</si>
  <si>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</si>
  <si>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</si>
  <si>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Desenvolvedor</t>
  </si>
  <si>
    <t>Papel</t>
  </si>
  <si>
    <t>Nome</t>
  </si>
  <si>
    <t>E-mail</t>
  </si>
  <si>
    <t>Sprints</t>
  </si>
  <si>
    <t>Sprint</t>
  </si>
  <si>
    <t>meses</t>
  </si>
  <si>
    <t>Status</t>
  </si>
  <si>
    <t>Planejado</t>
  </si>
  <si>
    <t>Entregue</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</si>
  <si>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</si>
  <si>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</si>
  <si>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</si>
  <si>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</si>
  <si>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</si>
  <si>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</si>
  <si>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</si>
  <si>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</si>
  <si>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</si>
  <si>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</si>
  <si>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</si>
  <si>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</si>
  <si>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</si>
  <si>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</si>
  <si>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</si>
  <si>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</si>
  <si>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</si>
  <si>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</si>
  <si>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</si>
  <si>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</si>
  <si>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</si>
  <si>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</si>
  <si>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</si>
  <si>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</si>
  <si>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</si>
  <si>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</si>
  <si>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</si>
  <si>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</si>
  <si>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</si>
  <si>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</si>
  <si>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</si>
  <si>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</si>
  <si>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</si>
  <si>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</si>
  <si>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</si>
  <si>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</si>
  <si>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</si>
  <si>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</si>
  <si>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</si>
  <si>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</si>
  <si>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</si>
  <si>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</si>
  <si>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</si>
  <si>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</si>
  <si>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</si>
  <si>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</si>
  <si>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</si>
  <si>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</si>
  <si>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</si>
  <si>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</si>
  <si>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</si>
  <si>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</si>
  <si>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</si>
  <si>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</si>
  <si>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</si>
  <si>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</si>
  <si>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</si>
  <si>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</si>
  <si>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</si>
  <si>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</si>
  <si>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</si>
  <si>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</si>
  <si>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</si>
  <si>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</si>
  <si>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</si>
  <si>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</si>
  <si>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</si>
  <si>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</si>
  <si>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</si>
  <si>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</si>
  <si>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</si>
  <si>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</si>
  <si>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</si>
  <si>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</si>
  <si>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</si>
  <si>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</si>
  <si>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</si>
  <si>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</si>
  <si>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</si>
  <si>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</si>
  <si>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</si>
  <si>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</si>
  <si>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</si>
  <si>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</si>
  <si>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</si>
  <si>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</si>
  <si>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</si>
  <si>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</si>
  <si>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</si>
  <si>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</si>
  <si>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</si>
  <si>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</si>
  <si>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</si>
  <si>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</si>
  <si>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</si>
  <si>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</si>
  <si>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</si>
  <si>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</si>
  <si>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</si>
  <si>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</si>
  <si>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</si>
  <si>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</si>
  <si>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</si>
  <si>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</si>
  <si>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</si>
  <si>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</si>
  <si>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</si>
  <si>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</si>
  <si>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</si>
  <si>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</si>
  <si>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</si>
  <si>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</si>
  <si>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</si>
  <si>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</si>
  <si>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</si>
  <si>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</si>
  <si>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</si>
  <si>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</si>
  <si>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</si>
  <si>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</si>
  <si>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</si>
  <si>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</si>
  <si>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</si>
  <si>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</si>
  <si>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</si>
  <si>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</si>
  <si>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</si>
  <si>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</si>
  <si>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</si>
  <si>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</si>
  <si>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</si>
  <si>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</si>
  <si>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</si>
  <si>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</si>
  <si>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UC01</t>
  </si>
  <si>
    <t>Modelar UC1</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</si>
  <si>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</si>
  <si>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</si>
  <si>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</si>
  <si>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</si>
  <si>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</si>
  <si>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</si>
  <si>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</si>
  <si>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</si>
  <si>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</si>
  <si>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</si>
  <si>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</si>
  <si>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</si>
  <si>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</si>
  <si>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Executar Testes UC02</t>
  </si>
  <si>
    <t>Projetar Testes UC02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</si>
  <si>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</si>
  <si>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</si>
  <si>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</si>
  <si>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</si>
  <si>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</si>
  <si>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</si>
  <si>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</si>
  <si>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</si>
  <si>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UC03</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</si>
  <si>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</si>
  <si>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</si>
  <si>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</si>
  <si>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</si>
  <si>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</si>
  <si>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</si>
  <si>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</si>
  <si>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</si>
  <si>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</si>
  <si>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UC02</t>
  </si>
  <si>
    <t>Estudar tecnologias</t>
  </si>
  <si>
    <t>Preparar Ambiente de Desenvolvimento</t>
  </si>
  <si>
    <t>Projetar Testes UC03</t>
  </si>
  <si>
    <t>Executar Testes UC03</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</si>
  <si>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</si>
  <si>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</si>
  <si>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</si>
  <si>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</si>
  <si>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</si>
  <si>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</si>
  <si>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</si>
  <si>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</si>
  <si>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</si>
  <si>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</si>
  <si>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</si>
  <si>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</si>
  <si>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</si>
  <si>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Visão, modelo de caso de uso e plano</t>
  </si>
  <si>
    <t>sprints</t>
  </si>
  <si>
    <t>Esforço total estimado (Planilha Estimativa)</t>
  </si>
  <si>
    <t>Monitoramento e Controle do Projeto (Controle de Mudanças no Escopo)</t>
  </si>
  <si>
    <t>Número da RM - Requisição da mudança</t>
  </si>
  <si>
    <t>Data Solicitação</t>
  </si>
  <si>
    <t>Resolvido</t>
  </si>
  <si>
    <t>F360 - Finance360</t>
  </si>
  <si>
    <t>Juliano Vasques Balarin</t>
  </si>
  <si>
    <t>Eduardo Solano de Queiroz</t>
  </si>
  <si>
    <t>Guilherme Fagundes de Almeida</t>
  </si>
  <si>
    <t>Gustavo Silva Guimarães de Brito</t>
  </si>
  <si>
    <t>juliano.balarin@aluno.ifsp.edu.br</t>
  </si>
  <si>
    <t>eduardo.queiroz@aluno.ifsp.edu.br</t>
  </si>
  <si>
    <t>guilherme.almeida@aluno.ifsp.edu.br</t>
  </si>
  <si>
    <t>gustavo.brito@aluno.ifsp.edu.br</t>
  </si>
  <si>
    <t>Especificar UC01-Registrar-se</t>
  </si>
  <si>
    <t>Implementar e testar unitariamente UC01</t>
  </si>
  <si>
    <t>UC04</t>
  </si>
  <si>
    <t>UC05</t>
  </si>
  <si>
    <t>UC06</t>
  </si>
  <si>
    <t>UC07</t>
  </si>
  <si>
    <t>UC08</t>
  </si>
  <si>
    <t>Especificar UC02-Cadastrar Despesas</t>
  </si>
  <si>
    <t>Modelar UC2 e Arquitetura</t>
  </si>
  <si>
    <t>Implementar e testar unitariamente UC02</t>
  </si>
  <si>
    <t>Especificar UC08-Validar e-mail</t>
  </si>
  <si>
    <t>Modelar UC8</t>
  </si>
  <si>
    <t>Projetar Testes UC08</t>
  </si>
  <si>
    <t>Executar Testes UC08</t>
  </si>
  <si>
    <t>Especificar UC03-Cadastrar Receitas</t>
  </si>
  <si>
    <t>Modelar UC03</t>
  </si>
  <si>
    <t>Implementar e testar unitariamente UC08</t>
  </si>
  <si>
    <t>Implementar e testar unitariamente UC03</t>
  </si>
  <si>
    <t>Especificar UC04-Cadastrar Ativos</t>
  </si>
  <si>
    <t>Modelar UC04</t>
  </si>
  <si>
    <t>Implementar e testar unitariamente UC04</t>
  </si>
  <si>
    <t>Projetar Testes UC04</t>
  </si>
  <si>
    <t>Executar Testes UC04</t>
  </si>
  <si>
    <t>Modelar UC05</t>
  </si>
  <si>
    <t>Implementar e testar unitariamente UC05</t>
  </si>
  <si>
    <t>Projetar Testes UC05</t>
  </si>
  <si>
    <t>Executar Testes UC05</t>
  </si>
  <si>
    <t>Especificar UC05-Cadastrar Passivos</t>
  </si>
  <si>
    <t>Especificar UC06-Emitir Relatórios</t>
  </si>
  <si>
    <t>Modelar UC06</t>
  </si>
  <si>
    <t>Implementar e testar unitariamente UC06</t>
  </si>
  <si>
    <t>Projetar Testes UC06</t>
  </si>
  <si>
    <t>Executar Testes UC06</t>
  </si>
  <si>
    <t>Especificar UC07-Visualizar valores de ativos móveis</t>
  </si>
  <si>
    <t>Modelar UC07</t>
  </si>
  <si>
    <t>Implementar e testar unitariamente UC07</t>
  </si>
  <si>
    <t>Projetar Testes UC07</t>
  </si>
  <si>
    <t>Executar Testes UC07</t>
  </si>
  <si>
    <t xml:space="preserve">1. Executar horas-extras
</t>
  </si>
  <si>
    <t>Modelo de Arquitetura, Guia de Implementação, UC02</t>
  </si>
  <si>
    <t>UC01, UC08</t>
  </si>
  <si>
    <t>UC03, UC04</t>
  </si>
  <si>
    <t>UC05, UC06</t>
  </si>
  <si>
    <t>Testes de Sistema, Corrigir Defeitos</t>
  </si>
  <si>
    <t xml:space="preserve">Sistema em Produção, Material de Suporte e Treinamento, </t>
  </si>
  <si>
    <t>v.0.0.0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</si>
</sst>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2"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amily val="2"/>
    </font>
    <font>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
      <sz val="8"/>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0" fillId="0" borderId="0" applyNumberFormat="0" applyFill="0" applyBorder="0" applyAlignment="0" applyProtection="0"/>
  </cellStyleXfs>
  <cellXfs count="201">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lignment horizontal="center" vertical="center" wrapText="1"/>
    </xf>
    <xf numFmtId="0" fontId="15" fillId="5" borderId="0" xfId="0" applyFont="1" applyFill="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Alignment="1">
      <alignment horizontal="left" wrapText="1"/>
    </xf>
    <xf numFmtId="0" fontId="22" fillId="11" borderId="10" xfId="0" applyFont="1" applyFill="1" applyBorder="1" applyAlignment="1">
      <alignment horizontal="lef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6" fillId="6" borderId="8" xfId="0" applyFont="1" applyFill="1" applyBorder="1" applyAlignment="1">
      <alignment horizontal="left"/>
    </xf>
    <xf numFmtId="1" fontId="26" fillId="6" borderId="5" xfId="0" applyNumberFormat="1" applyFont="1" applyFill="1" applyBorder="1" applyAlignment="1">
      <alignment horizontal="center"/>
    </xf>
    <xf numFmtId="0" fontId="26" fillId="6" borderId="5" xfId="0" applyFont="1" applyFill="1" applyBorder="1" applyAlignment="1">
      <alignment horizontal="left"/>
    </xf>
    <xf numFmtId="0" fontId="26" fillId="6" borderId="5" xfId="0" applyFont="1" applyFill="1" applyBorder="1" applyAlignment="1">
      <alignment horizontal="center" vertical="center"/>
    </xf>
    <xf numFmtId="0" fontId="26" fillId="6" borderId="5" xfId="0" applyFont="1" applyFill="1" applyBorder="1" applyAlignment="1">
      <alignment horizontal="center"/>
    </xf>
    <xf numFmtId="0" fontId="26" fillId="6" borderId="1" xfId="0" applyFont="1" applyFill="1" applyBorder="1" applyAlignment="1">
      <alignment horizontal="center"/>
    </xf>
    <xf numFmtId="0" fontId="26" fillId="6" borderId="1" xfId="0" applyFont="1" applyFill="1" applyBorder="1" applyAlignment="1">
      <alignment horizontal="center" vertical="center"/>
    </xf>
    <xf numFmtId="0" fontId="27" fillId="3" borderId="1" xfId="0" applyFont="1" applyFill="1" applyBorder="1" applyAlignment="1" applyProtection="1">
      <alignment horizontal="center"/>
      <protection locked="0"/>
    </xf>
    <xf numFmtId="0" fontId="27" fillId="4" borderId="1" xfId="0" applyFont="1" applyFill="1" applyBorder="1" applyAlignment="1" applyProtection="1">
      <alignment horizontal="left" wrapText="1"/>
      <protection locked="0"/>
    </xf>
    <xf numFmtId="14" fontId="27" fillId="9" borderId="1" xfId="0" applyNumberFormat="1" applyFont="1" applyFill="1" applyBorder="1" applyAlignment="1" applyProtection="1">
      <alignment horizontal="center"/>
      <protection locked="0"/>
    </xf>
    <xf numFmtId="164" fontId="27" fillId="9" borderId="1" xfId="3" applyNumberFormat="1" applyFont="1" applyFill="1" applyBorder="1" applyAlignment="1" applyProtection="1">
      <alignment horizontal="center" vertical="center"/>
      <protection locked="0"/>
    </xf>
    <xf numFmtId="0" fontId="28" fillId="4" borderId="1" xfId="0" applyFont="1" applyFill="1" applyBorder="1" applyProtection="1">
      <protection locked="0"/>
    </xf>
    <xf numFmtId="164" fontId="27" fillId="8" borderId="1" xfId="3" applyNumberFormat="1" applyFont="1" applyFill="1" applyBorder="1" applyAlignment="1" applyProtection="1">
      <alignment horizontal="center" vertical="center"/>
      <protection locked="0"/>
    </xf>
    <xf numFmtId="0" fontId="27" fillId="4" borderId="1" xfId="0" applyFont="1" applyFill="1" applyBorder="1" applyAlignment="1" applyProtection="1">
      <alignment horizontal="center"/>
      <protection locked="0"/>
    </xf>
    <xf numFmtId="165" fontId="27" fillId="9" borderId="1" xfId="3" applyNumberFormat="1" applyFont="1" applyFill="1" applyBorder="1" applyAlignment="1" applyProtection="1">
      <alignment horizontal="center" vertical="center"/>
      <protection locked="0"/>
    </xf>
    <xf numFmtId="165" fontId="27"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29" fillId="4" borderId="1" xfId="0" applyFont="1" applyFill="1" applyBorder="1" applyAlignment="1">
      <alignment horizontal="center" wrapText="1"/>
    </xf>
    <xf numFmtId="0" fontId="17" fillId="11" borderId="0" xfId="0" applyFont="1" applyFill="1" applyAlignment="1">
      <alignment wrapText="1"/>
    </xf>
    <xf numFmtId="0" fontId="25" fillId="14" borderId="1" xfId="0" applyFont="1" applyFill="1" applyBorder="1" applyAlignment="1">
      <alignment vertical="center" wrapText="1"/>
    </xf>
    <xf numFmtId="0" fontId="25" fillId="14" borderId="1" xfId="0" applyFont="1" applyFill="1" applyBorder="1" applyAlignment="1">
      <alignment horizontal="center" vertical="center" wrapText="1"/>
    </xf>
    <xf numFmtId="0" fontId="29" fillId="12" borderId="1" xfId="0" applyFont="1" applyFill="1" applyBorder="1" applyAlignment="1">
      <alignment horizontal="center" wrapText="1"/>
    </xf>
    <xf numFmtId="0" fontId="33" fillId="0" borderId="1" xfId="0" applyFont="1" applyBorder="1" applyAlignment="1">
      <alignment horizontal="center" vertical="center"/>
    </xf>
    <xf numFmtId="0" fontId="29" fillId="14" borderId="1" xfId="0" applyFont="1" applyFill="1" applyBorder="1" applyAlignment="1">
      <alignment vertical="center" wrapText="1"/>
    </xf>
    <xf numFmtId="0" fontId="25" fillId="10" borderId="2" xfId="0" applyFont="1" applyFill="1" applyBorder="1" applyAlignment="1">
      <alignment horizontal="right" vertical="center" wrapText="1"/>
    </xf>
    <xf numFmtId="0" fontId="29" fillId="12" borderId="1" xfId="0" applyFont="1" applyFill="1" applyBorder="1" applyAlignment="1">
      <alignment horizontal="center" vertical="center" wrapText="1"/>
    </xf>
    <xf numFmtId="0" fontId="25"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2"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xf numFmtId="1" fontId="19" fillId="0" borderId="1" xfId="0" applyNumberFormat="1" applyFont="1" applyBorder="1" applyAlignment="1">
      <alignment horizontal="center" vertical="center"/>
    </xf>
    <xf numFmtId="0" fontId="29" fillId="4" borderId="1" xfId="0" applyFont="1" applyFill="1" applyBorder="1" applyProtection="1">
      <protection locked="0"/>
    </xf>
    <xf numFmtId="0" fontId="25" fillId="16" borderId="6" xfId="0" applyFont="1" applyFill="1" applyBorder="1" applyAlignment="1" applyProtection="1">
      <alignment vertical="center" wrapText="1"/>
      <protection locked="0"/>
    </xf>
    <xf numFmtId="0" fontId="0" fillId="0" borderId="0" xfId="0" applyAlignment="1">
      <alignment horizontal="center" vertical="center"/>
    </xf>
    <xf numFmtId="0" fontId="29" fillId="4" borderId="1" xfId="0" applyFont="1" applyFill="1" applyBorder="1" applyAlignment="1" applyProtection="1">
      <alignment horizontal="left"/>
      <protection locked="0"/>
    </xf>
    <xf numFmtId="0" fontId="25" fillId="16" borderId="6" xfId="0" applyFont="1" applyFill="1" applyBorder="1" applyAlignment="1" applyProtection="1">
      <alignment horizontal="center" vertical="center" wrapText="1"/>
      <protection locked="0"/>
    </xf>
    <xf numFmtId="0" fontId="25" fillId="4" borderId="6" xfId="0" applyFont="1" applyFill="1" applyBorder="1" applyAlignment="1" applyProtection="1">
      <alignment horizontal="center" vertical="center" wrapText="1"/>
      <protection locked="0"/>
    </xf>
    <xf numFmtId="0" fontId="25" fillId="16" borderId="22" xfId="0" applyFont="1" applyFill="1" applyBorder="1" applyAlignment="1" applyProtection="1">
      <alignment horizontal="center" vertical="center" wrapText="1"/>
      <protection locked="0"/>
    </xf>
    <xf numFmtId="0" fontId="29" fillId="4" borderId="1" xfId="0" applyFont="1" applyFill="1" applyBorder="1" applyAlignment="1" applyProtection="1">
      <alignment horizontal="center" vertical="center"/>
      <protection locked="0"/>
    </xf>
    <xf numFmtId="0" fontId="25"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5" fillId="16" borderId="1" xfId="0" applyFont="1" applyFill="1" applyBorder="1" applyAlignment="1" applyProtection="1">
      <alignment horizontal="center" vertical="center" wrapText="1"/>
      <protection locked="0"/>
    </xf>
    <xf numFmtId="0" fontId="25" fillId="16" borderId="1" xfId="0" applyFont="1" applyFill="1" applyBorder="1" applyAlignment="1" applyProtection="1">
      <alignment vertical="center" wrapText="1"/>
      <protection locked="0"/>
    </xf>
    <xf numFmtId="0" fontId="25" fillId="3" borderId="1" xfId="0" applyFont="1" applyFill="1" applyBorder="1" applyAlignment="1">
      <alignment horizontal="center" vertical="center" wrapText="1"/>
    </xf>
    <xf numFmtId="0" fontId="25" fillId="3" borderId="1" xfId="0" applyFont="1" applyFill="1" applyBorder="1" applyAlignment="1">
      <alignment wrapText="1"/>
    </xf>
    <xf numFmtId="0" fontId="39" fillId="4" borderId="1" xfId="0" applyFont="1" applyFill="1" applyBorder="1" applyAlignment="1" applyProtection="1">
      <alignment horizontal="left"/>
      <protection locked="0"/>
    </xf>
    <xf numFmtId="0" fontId="37"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0" fillId="4" borderId="1" xfId="4" applyFill="1" applyBorder="1" applyProtection="1">
      <protection locked="0"/>
    </xf>
    <xf numFmtId="0" fontId="37" fillId="4" borderId="1" xfId="0" applyFont="1" applyFill="1" applyBorder="1" applyAlignment="1" applyProtection="1">
      <alignment horizontal="left"/>
      <protection locked="0"/>
    </xf>
    <xf numFmtId="0" fontId="35" fillId="5" borderId="1" xfId="0" applyFont="1" applyFill="1" applyBorder="1" applyAlignment="1">
      <alignment horizontal="center" vertical="center" wrapText="1"/>
    </xf>
    <xf numFmtId="0" fontId="21" fillId="4" borderId="1" xfId="0" applyFont="1" applyFill="1" applyBorder="1" applyAlignment="1" applyProtection="1">
      <alignment horizontal="center" vertical="center" wrapText="1"/>
      <protection locked="0"/>
    </xf>
    <xf numFmtId="0" fontId="25" fillId="16" borderId="2" xfId="0" applyFont="1" applyFill="1" applyBorder="1" applyAlignment="1" applyProtection="1">
      <alignment horizontal="center" vertical="center" wrapText="1"/>
      <protection locked="0"/>
    </xf>
    <xf numFmtId="0" fontId="25" fillId="16" borderId="3" xfId="0" applyFont="1" applyFill="1" applyBorder="1" applyAlignment="1" applyProtection="1">
      <alignment horizontal="center" vertical="center" wrapText="1"/>
      <protection locked="0"/>
    </xf>
    <xf numFmtId="0" fontId="25" fillId="16" borderId="4" xfId="0" applyFont="1" applyFill="1" applyBorder="1" applyAlignment="1" applyProtection="1">
      <alignment horizontal="center" vertical="center" wrapText="1"/>
      <protection locked="0"/>
    </xf>
    <xf numFmtId="0" fontId="36" fillId="5" borderId="8" xfId="0" applyFont="1" applyFill="1" applyBorder="1" applyAlignment="1">
      <alignment horizontal="center" vertical="center" wrapText="1"/>
    </xf>
    <xf numFmtId="0" fontId="36" fillId="5" borderId="5" xfId="0" applyFont="1" applyFill="1" applyBorder="1" applyAlignment="1">
      <alignment horizontal="center" vertical="center" wrapText="1"/>
    </xf>
    <xf numFmtId="0" fontId="38" fillId="3" borderId="8" xfId="0" applyFont="1" applyFill="1" applyBorder="1" applyAlignment="1">
      <alignment horizontal="center" vertical="center" wrapText="1"/>
    </xf>
    <xf numFmtId="0" fontId="38" fillId="3" borderId="5" xfId="0" applyFont="1" applyFill="1" applyBorder="1" applyAlignment="1">
      <alignment horizontal="center" vertical="center" wrapText="1"/>
    </xf>
    <xf numFmtId="0" fontId="38" fillId="3" borderId="2" xfId="0" applyFont="1" applyFill="1" applyBorder="1" applyAlignment="1">
      <alignment horizontal="center" vertical="center" wrapText="1"/>
    </xf>
    <xf numFmtId="0" fontId="38" fillId="3" borderId="3"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36" fillId="5" borderId="23" xfId="0" applyFont="1" applyFill="1" applyBorder="1" applyAlignment="1">
      <alignment horizontal="center" vertical="center" wrapText="1"/>
    </xf>
    <xf numFmtId="0" fontId="36"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4" fillId="5" borderId="8" xfId="0" applyFont="1" applyFill="1" applyBorder="1" applyAlignment="1">
      <alignment horizontal="center"/>
    </xf>
    <xf numFmtId="0" fontId="34" fillId="5" borderId="5" xfId="0" applyFont="1" applyFill="1" applyBorder="1" applyAlignment="1">
      <alignment horizontal="center"/>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14" borderId="1" xfId="0" applyFont="1" applyFill="1"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6" fillId="6" borderId="1" xfId="0" applyNumberFormat="1" applyFont="1" applyFill="1" applyBorder="1" applyAlignment="1">
      <alignment horizontal="center"/>
    </xf>
    <xf numFmtId="0" fontId="26" fillId="6" borderId="2" xfId="0" applyFont="1" applyFill="1" applyBorder="1" applyAlignment="1">
      <alignment horizontal="center"/>
    </xf>
    <xf numFmtId="0" fontId="26" fillId="6" borderId="3" xfId="0" applyFont="1" applyFill="1" applyBorder="1" applyAlignment="1">
      <alignment horizontal="center"/>
    </xf>
    <xf numFmtId="0" fontId="26" fillId="6" borderId="4" xfId="0" applyFont="1" applyFill="1" applyBorder="1" applyAlignment="1">
      <alignment horizontal="center"/>
    </xf>
    <xf numFmtId="0" fontId="13" fillId="5" borderId="8" xfId="0" applyFont="1" applyFill="1" applyBorder="1" applyAlignment="1">
      <alignment horizontal="center"/>
    </xf>
    <xf numFmtId="0" fontId="13" fillId="5" borderId="5" xfId="0" applyFont="1" applyFill="1" applyBorder="1" applyAlignment="1">
      <alignment horizontal="center"/>
    </xf>
    <xf numFmtId="0" fontId="25" fillId="10" borderId="1" xfId="0" applyFont="1" applyFill="1" applyBorder="1" applyAlignment="1">
      <alignment horizontal="center" vertical="center" wrapText="1"/>
    </xf>
    <xf numFmtId="0" fontId="25" fillId="10" borderId="2" xfId="0" applyFont="1" applyFill="1" applyBorder="1" applyAlignment="1">
      <alignment horizontal="right" vertical="center" wrapText="1"/>
    </xf>
    <xf numFmtId="0" fontId="25" fillId="10" borderId="3" xfId="0" applyFont="1" applyFill="1" applyBorder="1" applyAlignment="1">
      <alignment horizontal="right" vertical="center" wrapText="1"/>
    </xf>
    <xf numFmtId="0" fontId="25" fillId="10" borderId="4" xfId="0" applyFont="1" applyFill="1" applyBorder="1" applyAlignment="1">
      <alignment horizontal="right" vertical="center" wrapText="1"/>
    </xf>
    <xf numFmtId="0" fontId="25" fillId="10" borderId="2" xfId="0" applyFont="1" applyFill="1" applyBorder="1" applyAlignment="1">
      <alignment horizontal="center" vertical="center" wrapText="1"/>
    </xf>
    <xf numFmtId="0" fontId="25" fillId="10" borderId="4" xfId="0" applyFont="1" applyFill="1" applyBorder="1" applyAlignment="1">
      <alignment horizontal="center" vertical="center" wrapText="1"/>
    </xf>
    <xf numFmtId="0" fontId="18" fillId="5" borderId="1" xfId="0" applyFont="1" applyFill="1" applyBorder="1" applyAlignment="1">
      <alignment horizontal="center"/>
    </xf>
    <xf numFmtId="0" fontId="25" fillId="6" borderId="1" xfId="0" applyFont="1" applyFill="1" applyBorder="1" applyAlignment="1">
      <alignment horizontal="center" wrapText="1"/>
    </xf>
    <xf numFmtId="0" fontId="29" fillId="4" borderId="1" xfId="0" applyFont="1" applyFill="1" applyBorder="1" applyAlignment="1">
      <alignment horizontal="center" wrapText="1"/>
    </xf>
    <xf numFmtId="0" fontId="29" fillId="12" borderId="1" xfId="0" applyFont="1" applyFill="1" applyBorder="1" applyAlignment="1">
      <alignment horizontal="center" wrapText="1"/>
    </xf>
    <xf numFmtId="0" fontId="29"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4">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
                <c:pt idx="0">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21</xdr:row>
      <xdr:rowOff>76200</xdr:rowOff>
    </xdr:from>
    <xdr:to>
      <xdr:col>11</xdr:col>
      <xdr:colOff>9525</xdr:colOff>
      <xdr:row>28</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guilherme.almeida@aluno.ifsp.edu.br" TargetMode="External"/><Relationship Id="rId2" Type="http://schemas.openxmlformats.org/officeDocument/2006/relationships/hyperlink" Target="mailto:eduardo.queiroz@aluno.ifsp.edu.br" TargetMode="External"/><Relationship Id="rId1" Type="http://schemas.openxmlformats.org/officeDocument/2006/relationships/hyperlink" Target="mailto:juliano.balarin@aluno.ifsp.edu.br"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gustavo.brito@aluno.ifsp.edu.br"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C20" sqref="C20"/>
    </sheetView>
    <sheetView workbookViewId="1">
      <selection sqref="A1:C1"/>
    </sheetView>
  </sheetViews>
  <sheetFormatPr defaultRowHeight="14.5" x14ac:dyDescent="0.35"/>
  <cols>
    <col min="1" max="1" width="23.26953125" customWidth="1"/>
    <col min="2" max="2" width="48.1796875" customWidth="1"/>
    <col min="3" max="3" width="35.81640625" bestFit="1" customWidth="1"/>
  </cols>
  <sheetData>
    <row r="1" spans="1:3" ht="21" x14ac:dyDescent="0.35">
      <c r="A1" s="143" t="s">
        <v>43</v>
      </c>
      <c r="B1" s="143"/>
      <c r="C1" s="143"/>
    </row>
    <row r="2" spans="1:3" ht="25" x14ac:dyDescent="0.35">
      <c r="A2" s="144" t="s">
        <v>248</v>
      </c>
      <c r="B2" s="144"/>
      <c r="C2" s="144"/>
    </row>
    <row r="3" spans="1:3" ht="16" x14ac:dyDescent="0.35">
      <c r="A3" s="13" t="s">
        <v>45</v>
      </c>
      <c r="B3" s="13" t="s">
        <v>46</v>
      </c>
      <c r="C3" s="13" t="s">
        <v>47</v>
      </c>
    </row>
    <row r="4" spans="1:3" x14ac:dyDescent="0.35">
      <c r="A4" s="18" t="s">
        <v>44</v>
      </c>
      <c r="B4" s="18" t="s">
        <v>249</v>
      </c>
      <c r="C4" s="141" t="s">
        <v>253</v>
      </c>
    </row>
    <row r="5" spans="1:3" x14ac:dyDescent="0.35">
      <c r="A5" s="18" t="s">
        <v>44</v>
      </c>
      <c r="B5" s="18" t="s">
        <v>250</v>
      </c>
      <c r="C5" s="141" t="s">
        <v>254</v>
      </c>
    </row>
    <row r="6" spans="1:3" x14ac:dyDescent="0.35">
      <c r="A6" s="18" t="s">
        <v>44</v>
      </c>
      <c r="B6" s="18" t="s">
        <v>251</v>
      </c>
      <c r="C6" s="141" t="s">
        <v>255</v>
      </c>
    </row>
    <row r="7" spans="1:3" x14ac:dyDescent="0.35">
      <c r="A7" s="18" t="s">
        <v>44</v>
      </c>
      <c r="B7" s="18" t="s">
        <v>252</v>
      </c>
      <c r="C7" s="141" t="s">
        <v>256</v>
      </c>
    </row>
  </sheetData>
  <mergeCells count="2">
    <mergeCell ref="A1:C1"/>
    <mergeCell ref="A2:C2"/>
  </mergeCells>
  <hyperlinks>
    <hyperlink ref="C4" r:id="rId1" xr:uid="{2839256D-4A18-4554-AE5F-57122737E53F}"/>
    <hyperlink ref="C5" r:id="rId2" xr:uid="{B5E7F793-8152-4800-9CC0-ED37B1E8AF66}"/>
    <hyperlink ref="C6" r:id="rId3" xr:uid="{075AF4F4-BCD5-40BB-809C-9D217484159E}"/>
    <hyperlink ref="C7" r:id="rId4" xr:uid="{13B886CA-697F-4B3F-AE25-F649B6F2B426}"/>
  </hyperlinks>
  <pageMargins left="0.511811024" right="0.511811024" top="0.78740157499999996" bottom="0.78740157499999996" header="0.31496062000000002" footer="0.31496062000000002"/>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8"/>
  <sheetViews>
    <sheetView tabSelected="1" topLeftCell="A51" zoomScale="130" zoomScaleNormal="130" workbookViewId="0">
      <selection activeCell="D72" sqref="D72:D76"/>
    </sheetView>
    <sheetView topLeftCell="A6" zoomScale="111" zoomScaleNormal="130" workbookViewId="1">
      <selection activeCell="D24" sqref="D24"/>
    </sheetView>
  </sheetViews>
  <sheetFormatPr defaultColWidth="9.1796875" defaultRowHeight="14.5" x14ac:dyDescent="0.3"/>
  <cols>
    <col min="1" max="1" width="11" style="48" customWidth="1"/>
    <col min="2" max="2" width="12.453125" style="22" customWidth="1"/>
    <col min="3" max="3" width="69" style="22" customWidth="1"/>
    <col min="4" max="4" width="9.453125" style="117" bestFit="1" customWidth="1"/>
    <col min="5" max="5" width="1.7265625" style="22" customWidth="1"/>
    <col min="6" max="6" width="4.54296875" style="22" bestFit="1" customWidth="1"/>
    <col min="7" max="7" width="20.26953125" style="22" customWidth="1"/>
    <col min="8" max="9" width="9.1796875" style="22"/>
    <col min="10" max="10" width="11.54296875" style="22" bestFit="1" customWidth="1"/>
    <col min="11" max="11" width="12.7265625" style="22" customWidth="1"/>
    <col min="12" max="16384" width="9.1796875" style="22"/>
  </cols>
  <sheetData>
    <row r="1" spans="1:12" ht="12" customHeight="1" x14ac:dyDescent="0.3">
      <c r="A1" s="155" t="s">
        <v>60</v>
      </c>
      <c r="B1" s="156"/>
      <c r="C1" s="156"/>
      <c r="D1" s="156"/>
      <c r="F1" s="148" t="s">
        <v>215</v>
      </c>
      <c r="G1" s="149"/>
      <c r="H1" s="149"/>
      <c r="I1" s="149"/>
      <c r="J1" s="149"/>
      <c r="K1" s="149"/>
      <c r="L1" s="149"/>
    </row>
    <row r="2" spans="1:12" ht="42" customHeight="1" x14ac:dyDescent="0.3">
      <c r="A2" s="150" t="s">
        <v>222</v>
      </c>
      <c r="B2" s="151"/>
      <c r="C2" s="151"/>
      <c r="D2" s="151"/>
      <c r="F2" s="152" t="s">
        <v>240</v>
      </c>
      <c r="G2" s="153"/>
      <c r="H2" s="153"/>
      <c r="I2" s="153"/>
      <c r="J2" s="153"/>
      <c r="K2" s="153"/>
      <c r="L2" s="153"/>
    </row>
    <row r="3" spans="1:12" ht="23.5" x14ac:dyDescent="0.3">
      <c r="A3" s="130" t="s">
        <v>134</v>
      </c>
      <c r="B3" s="130" t="s">
        <v>197</v>
      </c>
      <c r="C3" s="130" t="s">
        <v>198</v>
      </c>
      <c r="D3" s="130" t="s">
        <v>214</v>
      </c>
      <c r="F3" s="130" t="s">
        <v>134</v>
      </c>
      <c r="G3" s="131" t="s">
        <v>212</v>
      </c>
      <c r="H3" s="154" t="s">
        <v>215</v>
      </c>
      <c r="I3" s="154"/>
      <c r="J3" s="154"/>
      <c r="K3" s="154"/>
      <c r="L3" s="154"/>
    </row>
    <row r="4" spans="1:12" ht="23" x14ac:dyDescent="0.3">
      <c r="A4" s="145" t="s">
        <v>0</v>
      </c>
      <c r="B4" s="146"/>
      <c r="C4" s="147"/>
      <c r="D4" s="123" t="s">
        <v>12</v>
      </c>
      <c r="F4" s="121" t="s">
        <v>221</v>
      </c>
      <c r="G4" s="121" t="s">
        <v>220</v>
      </c>
      <c r="H4" s="123" t="s">
        <v>216</v>
      </c>
      <c r="I4" s="123" t="s">
        <v>217</v>
      </c>
      <c r="J4" s="123" t="s">
        <v>218</v>
      </c>
      <c r="K4" s="128" t="s">
        <v>219</v>
      </c>
      <c r="L4" s="123" t="s">
        <v>25</v>
      </c>
    </row>
    <row r="5" spans="1:12" ht="13" x14ac:dyDescent="0.3">
      <c r="A5" s="119">
        <v>1</v>
      </c>
      <c r="B5" s="116" t="s">
        <v>0</v>
      </c>
      <c r="C5" s="115" t="s">
        <v>193</v>
      </c>
      <c r="D5" s="125">
        <v>10</v>
      </c>
      <c r="F5" s="120">
        <v>1</v>
      </c>
      <c r="G5" s="115" t="s">
        <v>188</v>
      </c>
      <c r="H5" s="122">
        <v>5</v>
      </c>
      <c r="I5" s="122">
        <v>0</v>
      </c>
      <c r="J5" s="122">
        <v>10</v>
      </c>
      <c r="K5" s="122">
        <v>3</v>
      </c>
      <c r="L5" s="124">
        <f>SUM(H5:K5)</f>
        <v>18</v>
      </c>
    </row>
    <row r="6" spans="1:12" ht="13" x14ac:dyDescent="0.3">
      <c r="A6" s="119">
        <v>2</v>
      </c>
      <c r="B6" s="116" t="s">
        <v>0</v>
      </c>
      <c r="C6" s="115" t="s">
        <v>191</v>
      </c>
      <c r="D6" s="125">
        <v>10</v>
      </c>
      <c r="F6" s="120">
        <v>2</v>
      </c>
      <c r="G6" s="115" t="s">
        <v>223</v>
      </c>
      <c r="H6" s="122">
        <v>7</v>
      </c>
      <c r="I6" s="122">
        <v>1</v>
      </c>
      <c r="J6" s="122">
        <v>10</v>
      </c>
      <c r="K6" s="122">
        <v>5</v>
      </c>
      <c r="L6" s="124">
        <f t="shared" ref="L6:L12" si="0">SUM(H6:K6)</f>
        <v>23</v>
      </c>
    </row>
    <row r="7" spans="1:12" ht="13" x14ac:dyDescent="0.3">
      <c r="A7" s="119">
        <v>3</v>
      </c>
      <c r="B7" s="116" t="s">
        <v>0</v>
      </c>
      <c r="C7" s="115" t="s">
        <v>190</v>
      </c>
      <c r="D7" s="125">
        <v>8</v>
      </c>
      <c r="F7" s="120">
        <v>3</v>
      </c>
      <c r="G7" s="115" t="s">
        <v>213</v>
      </c>
      <c r="H7" s="122">
        <v>7</v>
      </c>
      <c r="I7" s="122">
        <v>1</v>
      </c>
      <c r="J7" s="122">
        <v>10</v>
      </c>
      <c r="K7" s="122">
        <v>5</v>
      </c>
      <c r="L7" s="124">
        <f t="shared" si="0"/>
        <v>23</v>
      </c>
    </row>
    <row r="8" spans="1:12" ht="13" x14ac:dyDescent="0.3">
      <c r="A8" s="119">
        <v>4</v>
      </c>
      <c r="B8" s="116" t="s">
        <v>0</v>
      </c>
      <c r="C8" s="115" t="s">
        <v>192</v>
      </c>
      <c r="D8" s="125">
        <v>8</v>
      </c>
      <c r="F8" s="120">
        <v>4</v>
      </c>
      <c r="G8" s="115" t="s">
        <v>259</v>
      </c>
      <c r="H8" s="122">
        <v>7</v>
      </c>
      <c r="I8" s="122">
        <v>1</v>
      </c>
      <c r="J8" s="122">
        <v>10</v>
      </c>
      <c r="K8" s="122">
        <v>5</v>
      </c>
      <c r="L8" s="124">
        <f t="shared" si="0"/>
        <v>23</v>
      </c>
    </row>
    <row r="9" spans="1:12" ht="13" x14ac:dyDescent="0.3">
      <c r="A9" s="119">
        <v>5</v>
      </c>
      <c r="B9" s="116" t="s">
        <v>0</v>
      </c>
      <c r="C9" s="115" t="s">
        <v>195</v>
      </c>
      <c r="D9" s="125">
        <v>4</v>
      </c>
      <c r="F9" s="120">
        <v>5</v>
      </c>
      <c r="G9" s="115" t="s">
        <v>260</v>
      </c>
      <c r="H9" s="122">
        <v>7</v>
      </c>
      <c r="I9" s="122">
        <v>1</v>
      </c>
      <c r="J9" s="122">
        <v>10</v>
      </c>
      <c r="K9" s="122">
        <v>5</v>
      </c>
      <c r="L9" s="124">
        <f t="shared" si="0"/>
        <v>23</v>
      </c>
    </row>
    <row r="10" spans="1:12" ht="13" x14ac:dyDescent="0.3">
      <c r="A10" s="119">
        <v>6</v>
      </c>
      <c r="B10" s="116" t="s">
        <v>0</v>
      </c>
      <c r="C10" s="115" t="s">
        <v>200</v>
      </c>
      <c r="D10" s="125">
        <v>2</v>
      </c>
      <c r="F10" s="120">
        <v>6</v>
      </c>
      <c r="G10" s="115" t="s">
        <v>261</v>
      </c>
      <c r="H10" s="122">
        <v>10</v>
      </c>
      <c r="I10" s="122">
        <v>5</v>
      </c>
      <c r="J10" s="122">
        <v>0</v>
      </c>
      <c r="K10" s="122">
        <v>10</v>
      </c>
      <c r="L10" s="124">
        <f t="shared" si="0"/>
        <v>25</v>
      </c>
    </row>
    <row r="11" spans="1:12" ht="15" customHeight="1" x14ac:dyDescent="0.3">
      <c r="A11" s="145" t="s">
        <v>1</v>
      </c>
      <c r="B11" s="146"/>
      <c r="C11" s="147"/>
      <c r="D11" s="123">
        <f>SUM(D5:D10)</f>
        <v>42</v>
      </c>
      <c r="F11" s="120">
        <v>7</v>
      </c>
      <c r="G11" s="115" t="s">
        <v>262</v>
      </c>
      <c r="H11" s="122">
        <v>5</v>
      </c>
      <c r="I11" s="122">
        <v>2</v>
      </c>
      <c r="J11" s="122">
        <v>0</v>
      </c>
      <c r="K11" s="122">
        <v>10</v>
      </c>
      <c r="L11" s="124">
        <f t="shared" si="0"/>
        <v>17</v>
      </c>
    </row>
    <row r="12" spans="1:12" ht="13" x14ac:dyDescent="0.3">
      <c r="A12" s="119">
        <v>7</v>
      </c>
      <c r="B12" s="116" t="s">
        <v>1</v>
      </c>
      <c r="C12" s="115" t="s">
        <v>194</v>
      </c>
      <c r="D12" s="125">
        <v>2</v>
      </c>
      <c r="F12" s="120">
        <v>8</v>
      </c>
      <c r="G12" s="115" t="s">
        <v>263</v>
      </c>
      <c r="H12" s="122">
        <v>2</v>
      </c>
      <c r="I12" s="122">
        <v>0</v>
      </c>
      <c r="J12" s="122">
        <v>10</v>
      </c>
      <c r="K12" s="122">
        <v>3</v>
      </c>
      <c r="L12" s="124">
        <f t="shared" si="0"/>
        <v>15</v>
      </c>
    </row>
    <row r="13" spans="1:12" x14ac:dyDescent="0.35">
      <c r="A13" s="119">
        <v>8</v>
      </c>
      <c r="B13" s="116" t="s">
        <v>1</v>
      </c>
      <c r="C13" s="115" t="s">
        <v>224</v>
      </c>
      <c r="D13" s="125">
        <v>8</v>
      </c>
      <c r="F13"/>
      <c r="G13"/>
      <c r="H13" s="117"/>
      <c r="I13" s="117"/>
      <c r="J13" s="117"/>
      <c r="K13" s="117"/>
      <c r="L13" s="117"/>
    </row>
    <row r="14" spans="1:12" x14ac:dyDescent="0.35">
      <c r="A14" s="119">
        <v>9</v>
      </c>
      <c r="B14" s="116" t="s">
        <v>1</v>
      </c>
      <c r="C14" s="118" t="s">
        <v>225</v>
      </c>
      <c r="D14" s="125">
        <v>5</v>
      </c>
      <c r="F14"/>
      <c r="G14"/>
      <c r="H14" s="117"/>
      <c r="I14" s="117"/>
      <c r="J14" s="117"/>
      <c r="K14" s="117"/>
      <c r="L14" s="117"/>
    </row>
    <row r="15" spans="1:12" x14ac:dyDescent="0.35">
      <c r="A15" s="119">
        <v>10</v>
      </c>
      <c r="B15" s="116" t="s">
        <v>1</v>
      </c>
      <c r="C15" s="132" t="s">
        <v>264</v>
      </c>
      <c r="D15" s="125">
        <v>3</v>
      </c>
      <c r="F15"/>
      <c r="G15"/>
      <c r="H15" s="117"/>
      <c r="I15" s="117"/>
      <c r="J15" s="117"/>
      <c r="K15" s="117"/>
      <c r="L15" s="117"/>
    </row>
    <row r="16" spans="1:12" x14ac:dyDescent="0.35">
      <c r="A16" s="119">
        <v>11</v>
      </c>
      <c r="B16" s="116" t="s">
        <v>1</v>
      </c>
      <c r="C16" s="133" t="s">
        <v>265</v>
      </c>
      <c r="D16" s="125">
        <v>6</v>
      </c>
      <c r="F16"/>
      <c r="G16"/>
      <c r="H16" s="117"/>
      <c r="I16" s="117"/>
      <c r="J16" s="117"/>
      <c r="K16" s="117"/>
      <c r="L16" s="117"/>
    </row>
    <row r="17" spans="1:12" x14ac:dyDescent="0.35">
      <c r="A17" s="119">
        <v>12</v>
      </c>
      <c r="B17" s="116" t="s">
        <v>1</v>
      </c>
      <c r="C17" s="133" t="s">
        <v>266</v>
      </c>
      <c r="D17" s="125">
        <v>2</v>
      </c>
      <c r="F17"/>
      <c r="G17"/>
      <c r="H17" s="117"/>
      <c r="I17" s="117"/>
      <c r="J17" s="117"/>
      <c r="K17" s="117"/>
      <c r="L17" s="117"/>
    </row>
    <row r="18" spans="1:12" ht="13" x14ac:dyDescent="0.3">
      <c r="A18" s="119">
        <v>13</v>
      </c>
      <c r="B18" s="116" t="s">
        <v>2</v>
      </c>
      <c r="C18" s="142" t="s">
        <v>204</v>
      </c>
      <c r="D18" s="125">
        <v>1</v>
      </c>
    </row>
    <row r="19" spans="1:12" ht="13" x14ac:dyDescent="0.3">
      <c r="A19" s="119">
        <v>14</v>
      </c>
      <c r="B19" s="116" t="s">
        <v>2</v>
      </c>
      <c r="C19" s="133" t="s">
        <v>203</v>
      </c>
      <c r="D19" s="125">
        <v>1</v>
      </c>
    </row>
    <row r="20" spans="1:12" x14ac:dyDescent="0.35">
      <c r="A20" s="119">
        <v>15</v>
      </c>
      <c r="B20" s="116" t="s">
        <v>1</v>
      </c>
      <c r="C20" s="118" t="s">
        <v>199</v>
      </c>
      <c r="D20" s="125">
        <v>2</v>
      </c>
      <c r="F20"/>
      <c r="G20"/>
      <c r="H20" s="117"/>
      <c r="I20" s="117"/>
      <c r="J20" s="117"/>
      <c r="K20" s="117"/>
      <c r="L20" s="117"/>
    </row>
    <row r="21" spans="1:12" x14ac:dyDescent="0.35">
      <c r="A21" s="119">
        <v>16</v>
      </c>
      <c r="B21" s="116" t="s">
        <v>1</v>
      </c>
      <c r="C21" s="118" t="s">
        <v>202</v>
      </c>
      <c r="D21" s="125">
        <v>2</v>
      </c>
      <c r="F21"/>
      <c r="G21"/>
      <c r="H21" s="117"/>
      <c r="I21" s="117"/>
      <c r="J21" s="117"/>
      <c r="K21" s="117"/>
      <c r="L21" s="117"/>
    </row>
    <row r="22" spans="1:12" x14ac:dyDescent="0.35">
      <c r="A22" s="119">
        <v>17</v>
      </c>
      <c r="B22" s="116" t="s">
        <v>1</v>
      </c>
      <c r="C22" s="118" t="s">
        <v>196</v>
      </c>
      <c r="D22" s="125">
        <v>2</v>
      </c>
      <c r="F22"/>
      <c r="G22"/>
      <c r="H22" s="117"/>
      <c r="I22" s="117"/>
      <c r="J22" s="117"/>
      <c r="K22" s="117"/>
      <c r="L22" s="117"/>
    </row>
    <row r="23" spans="1:12" x14ac:dyDescent="0.35">
      <c r="A23" s="119">
        <v>18</v>
      </c>
      <c r="B23" s="116" t="s">
        <v>1</v>
      </c>
      <c r="C23" s="118" t="s">
        <v>201</v>
      </c>
      <c r="D23" s="125">
        <v>2</v>
      </c>
      <c r="F23"/>
      <c r="G23"/>
      <c r="H23" s="117"/>
      <c r="I23" s="117"/>
      <c r="J23" s="117"/>
      <c r="K23" s="117"/>
      <c r="L23" s="117"/>
    </row>
    <row r="24" spans="1:12" ht="15" customHeight="1" x14ac:dyDescent="0.35">
      <c r="A24" s="145" t="s">
        <v>2</v>
      </c>
      <c r="B24" s="146"/>
      <c r="C24" s="147"/>
      <c r="D24" s="123">
        <f>SUM(D12:D23)</f>
        <v>36</v>
      </c>
      <c r="F24"/>
      <c r="G24"/>
      <c r="H24" s="117"/>
      <c r="I24" s="117"/>
      <c r="J24" s="117"/>
      <c r="K24" s="117"/>
      <c r="L24" s="117"/>
    </row>
    <row r="25" spans="1:12" x14ac:dyDescent="0.35">
      <c r="A25" s="119">
        <v>18</v>
      </c>
      <c r="B25" s="116" t="s">
        <v>2</v>
      </c>
      <c r="C25" s="115" t="s">
        <v>194</v>
      </c>
      <c r="D25" s="125">
        <v>2</v>
      </c>
      <c r="F25"/>
      <c r="G25"/>
      <c r="H25" s="117"/>
      <c r="I25" s="117"/>
      <c r="J25" s="117"/>
      <c r="K25" s="117"/>
      <c r="L25" s="117"/>
    </row>
    <row r="26" spans="1:12" ht="13" x14ac:dyDescent="0.3">
      <c r="A26" s="119">
        <v>19</v>
      </c>
      <c r="B26" s="116" t="s">
        <v>2</v>
      </c>
      <c r="C26" s="132" t="s">
        <v>257</v>
      </c>
      <c r="D26" s="125">
        <v>2</v>
      </c>
    </row>
    <row r="27" spans="1:12" ht="13" x14ac:dyDescent="0.3">
      <c r="A27" s="119">
        <v>20</v>
      </c>
      <c r="B27" s="116" t="s">
        <v>2</v>
      </c>
      <c r="C27" s="133" t="s">
        <v>189</v>
      </c>
      <c r="D27" s="125">
        <v>2</v>
      </c>
    </row>
    <row r="28" spans="1:12" ht="13" x14ac:dyDescent="0.3">
      <c r="A28" s="119">
        <v>21</v>
      </c>
      <c r="B28" s="116" t="s">
        <v>2</v>
      </c>
      <c r="C28" s="133" t="s">
        <v>258</v>
      </c>
      <c r="D28" s="125">
        <v>8</v>
      </c>
    </row>
    <row r="29" spans="1:12" ht="13" x14ac:dyDescent="0.3">
      <c r="A29" s="119">
        <v>22</v>
      </c>
      <c r="B29" s="116" t="s">
        <v>2</v>
      </c>
      <c r="C29" s="133" t="s">
        <v>238</v>
      </c>
      <c r="D29" s="125">
        <v>2</v>
      </c>
    </row>
    <row r="30" spans="1:12" ht="13" x14ac:dyDescent="0.3">
      <c r="A30" s="119">
        <v>23</v>
      </c>
      <c r="B30" s="116" t="s">
        <v>2</v>
      </c>
      <c r="C30" s="133" t="s">
        <v>239</v>
      </c>
      <c r="D30" s="125">
        <v>2</v>
      </c>
    </row>
    <row r="31" spans="1:12" ht="13" x14ac:dyDescent="0.3">
      <c r="A31" s="119">
        <v>24</v>
      </c>
      <c r="B31" s="116" t="s">
        <v>2</v>
      </c>
      <c r="C31" s="132" t="s">
        <v>267</v>
      </c>
      <c r="D31" s="125">
        <v>2</v>
      </c>
    </row>
    <row r="32" spans="1:12" ht="13" x14ac:dyDescent="0.3">
      <c r="A32" s="119">
        <v>25</v>
      </c>
      <c r="B32" s="116" t="s">
        <v>2</v>
      </c>
      <c r="C32" s="133" t="s">
        <v>268</v>
      </c>
      <c r="D32" s="125">
        <v>2</v>
      </c>
    </row>
    <row r="33" spans="1:4" ht="13" x14ac:dyDescent="0.3">
      <c r="A33" s="119">
        <v>26</v>
      </c>
      <c r="B33" s="116" t="s">
        <v>2</v>
      </c>
      <c r="C33" s="133" t="s">
        <v>273</v>
      </c>
      <c r="D33" s="125">
        <v>4</v>
      </c>
    </row>
    <row r="34" spans="1:4" ht="13" x14ac:dyDescent="0.3">
      <c r="A34" s="119">
        <v>27</v>
      </c>
      <c r="B34" s="116" t="s">
        <v>2</v>
      </c>
      <c r="C34" s="133" t="s">
        <v>269</v>
      </c>
      <c r="D34" s="125">
        <v>1</v>
      </c>
    </row>
    <row r="35" spans="1:4" ht="13" x14ac:dyDescent="0.3">
      <c r="A35" s="119">
        <v>28</v>
      </c>
      <c r="B35" s="116" t="s">
        <v>2</v>
      </c>
      <c r="C35" s="133" t="s">
        <v>270</v>
      </c>
      <c r="D35" s="125">
        <v>1</v>
      </c>
    </row>
    <row r="36" spans="1:4" ht="13" x14ac:dyDescent="0.3">
      <c r="A36" s="119">
        <v>29</v>
      </c>
      <c r="B36" s="116" t="s">
        <v>2</v>
      </c>
      <c r="C36" s="115" t="s">
        <v>194</v>
      </c>
      <c r="D36" s="125">
        <v>1</v>
      </c>
    </row>
    <row r="37" spans="1:4" ht="13" x14ac:dyDescent="0.3">
      <c r="A37" s="119">
        <v>30</v>
      </c>
      <c r="B37" s="116" t="s">
        <v>2</v>
      </c>
      <c r="C37" s="132" t="s">
        <v>271</v>
      </c>
      <c r="D37" s="125">
        <v>4</v>
      </c>
    </row>
    <row r="38" spans="1:4" ht="13" x14ac:dyDescent="0.3">
      <c r="A38" s="119">
        <v>31</v>
      </c>
      <c r="B38" s="116" t="s">
        <v>2</v>
      </c>
      <c r="C38" s="133" t="s">
        <v>272</v>
      </c>
      <c r="D38" s="125">
        <v>2</v>
      </c>
    </row>
    <row r="39" spans="1:4" ht="13" x14ac:dyDescent="0.3">
      <c r="A39" s="119">
        <v>32</v>
      </c>
      <c r="B39" s="116" t="s">
        <v>2</v>
      </c>
      <c r="C39" s="133" t="s">
        <v>274</v>
      </c>
      <c r="D39" s="125">
        <v>6</v>
      </c>
    </row>
    <row r="40" spans="1:4" ht="13" x14ac:dyDescent="0.3">
      <c r="A40" s="119">
        <v>33</v>
      </c>
      <c r="B40" s="116" t="s">
        <v>2</v>
      </c>
      <c r="C40" s="133" t="s">
        <v>226</v>
      </c>
      <c r="D40" s="125">
        <v>2</v>
      </c>
    </row>
    <row r="41" spans="1:4" ht="13" x14ac:dyDescent="0.3">
      <c r="A41" s="119">
        <v>34</v>
      </c>
      <c r="B41" s="116" t="s">
        <v>2</v>
      </c>
      <c r="C41" s="133" t="s">
        <v>227</v>
      </c>
      <c r="D41" s="125">
        <v>2</v>
      </c>
    </row>
    <row r="42" spans="1:4" ht="13" x14ac:dyDescent="0.3">
      <c r="A42" s="119">
        <v>35</v>
      </c>
      <c r="B42" s="116" t="s">
        <v>2</v>
      </c>
      <c r="C42" s="132" t="s">
        <v>275</v>
      </c>
      <c r="D42" s="125">
        <v>4</v>
      </c>
    </row>
    <row r="43" spans="1:4" ht="13" x14ac:dyDescent="0.3">
      <c r="A43" s="119">
        <v>36</v>
      </c>
      <c r="B43" s="116" t="s">
        <v>2</v>
      </c>
      <c r="C43" s="133" t="s">
        <v>276</v>
      </c>
      <c r="D43" s="125">
        <v>2</v>
      </c>
    </row>
    <row r="44" spans="1:4" ht="13" x14ac:dyDescent="0.3">
      <c r="A44" s="119">
        <v>37</v>
      </c>
      <c r="B44" s="116" t="s">
        <v>2</v>
      </c>
      <c r="C44" s="133" t="s">
        <v>277</v>
      </c>
      <c r="D44" s="125">
        <v>6</v>
      </c>
    </row>
    <row r="45" spans="1:4" ht="13" x14ac:dyDescent="0.3">
      <c r="A45" s="119">
        <v>38</v>
      </c>
      <c r="B45" s="116" t="s">
        <v>2</v>
      </c>
      <c r="C45" s="133" t="s">
        <v>278</v>
      </c>
      <c r="D45" s="125">
        <v>2</v>
      </c>
    </row>
    <row r="46" spans="1:4" ht="13" x14ac:dyDescent="0.3">
      <c r="A46" s="119">
        <v>39</v>
      </c>
      <c r="B46" s="116" t="s">
        <v>2</v>
      </c>
      <c r="C46" s="133" t="s">
        <v>279</v>
      </c>
      <c r="D46" s="125">
        <v>2</v>
      </c>
    </row>
    <row r="47" spans="1:4" ht="13" x14ac:dyDescent="0.3">
      <c r="A47" s="119">
        <v>40</v>
      </c>
      <c r="B47" s="116" t="s">
        <v>2</v>
      </c>
      <c r="C47" s="115" t="s">
        <v>194</v>
      </c>
      <c r="D47" s="125">
        <v>1</v>
      </c>
    </row>
    <row r="48" spans="1:4" ht="13" x14ac:dyDescent="0.3">
      <c r="A48" s="119">
        <v>41</v>
      </c>
      <c r="B48" s="116" t="s">
        <v>2</v>
      </c>
      <c r="C48" s="132" t="s">
        <v>284</v>
      </c>
      <c r="D48" s="125">
        <v>4</v>
      </c>
    </row>
    <row r="49" spans="1:4" ht="13" x14ac:dyDescent="0.3">
      <c r="A49" s="119">
        <v>42</v>
      </c>
      <c r="B49" s="116" t="s">
        <v>2</v>
      </c>
      <c r="C49" s="133" t="s">
        <v>280</v>
      </c>
      <c r="D49" s="125">
        <v>2</v>
      </c>
    </row>
    <row r="50" spans="1:4" ht="13" x14ac:dyDescent="0.3">
      <c r="A50" s="119">
        <v>43</v>
      </c>
      <c r="B50" s="116" t="s">
        <v>2</v>
      </c>
      <c r="C50" s="133" t="s">
        <v>281</v>
      </c>
      <c r="D50" s="125">
        <v>6</v>
      </c>
    </row>
    <row r="51" spans="1:4" ht="13" x14ac:dyDescent="0.3">
      <c r="A51" s="119">
        <v>44</v>
      </c>
      <c r="B51" s="116" t="s">
        <v>2</v>
      </c>
      <c r="C51" s="133" t="s">
        <v>282</v>
      </c>
      <c r="D51" s="125">
        <v>2</v>
      </c>
    </row>
    <row r="52" spans="1:4" ht="13" x14ac:dyDescent="0.3">
      <c r="A52" s="119">
        <v>45</v>
      </c>
      <c r="B52" s="116" t="s">
        <v>2</v>
      </c>
      <c r="C52" s="133" t="s">
        <v>283</v>
      </c>
      <c r="D52" s="125">
        <v>2</v>
      </c>
    </row>
    <row r="53" spans="1:4" ht="13" x14ac:dyDescent="0.3">
      <c r="A53" s="119">
        <v>46</v>
      </c>
      <c r="B53" s="116" t="s">
        <v>2</v>
      </c>
      <c r="C53" s="132" t="s">
        <v>285</v>
      </c>
      <c r="D53" s="125">
        <v>8</v>
      </c>
    </row>
    <row r="54" spans="1:4" ht="13" x14ac:dyDescent="0.3">
      <c r="A54" s="119">
        <v>47</v>
      </c>
      <c r="B54" s="116" t="s">
        <v>2</v>
      </c>
      <c r="C54" s="133" t="s">
        <v>286</v>
      </c>
      <c r="D54" s="125">
        <v>2</v>
      </c>
    </row>
    <row r="55" spans="1:4" ht="13" x14ac:dyDescent="0.3">
      <c r="A55" s="119">
        <v>48</v>
      </c>
      <c r="B55" s="116" t="s">
        <v>2</v>
      </c>
      <c r="C55" s="133" t="s">
        <v>287</v>
      </c>
      <c r="D55" s="125">
        <v>6</v>
      </c>
    </row>
    <row r="56" spans="1:4" ht="13" x14ac:dyDescent="0.3">
      <c r="A56" s="119">
        <v>49</v>
      </c>
      <c r="B56" s="116" t="s">
        <v>2</v>
      </c>
      <c r="C56" s="133" t="s">
        <v>288</v>
      </c>
      <c r="D56" s="125">
        <v>2</v>
      </c>
    </row>
    <row r="57" spans="1:4" ht="13" x14ac:dyDescent="0.3">
      <c r="A57" s="119">
        <v>50</v>
      </c>
      <c r="B57" s="116" t="s">
        <v>2</v>
      </c>
      <c r="C57" s="133" t="s">
        <v>289</v>
      </c>
      <c r="D57" s="125">
        <v>2</v>
      </c>
    </row>
    <row r="58" spans="1:4" ht="13" x14ac:dyDescent="0.3">
      <c r="A58" s="119">
        <v>51</v>
      </c>
      <c r="B58" s="116" t="s">
        <v>2</v>
      </c>
      <c r="C58" s="115" t="s">
        <v>194</v>
      </c>
      <c r="D58" s="125">
        <v>1</v>
      </c>
    </row>
    <row r="59" spans="1:4" ht="13" x14ac:dyDescent="0.3">
      <c r="A59" s="119">
        <v>52</v>
      </c>
      <c r="B59" s="116" t="s">
        <v>2</v>
      </c>
      <c r="C59" s="132" t="s">
        <v>290</v>
      </c>
      <c r="D59" s="125">
        <v>8</v>
      </c>
    </row>
    <row r="60" spans="1:4" ht="13" x14ac:dyDescent="0.3">
      <c r="A60" s="119">
        <v>53</v>
      </c>
      <c r="B60" s="116" t="s">
        <v>2</v>
      </c>
      <c r="C60" s="133" t="s">
        <v>291</v>
      </c>
      <c r="D60" s="125">
        <v>8</v>
      </c>
    </row>
    <row r="61" spans="1:4" ht="13" x14ac:dyDescent="0.3">
      <c r="A61" s="119">
        <v>54</v>
      </c>
      <c r="B61" s="116" t="s">
        <v>2</v>
      </c>
      <c r="C61" s="133" t="s">
        <v>292</v>
      </c>
      <c r="D61" s="125">
        <v>8</v>
      </c>
    </row>
    <row r="62" spans="1:4" ht="13" x14ac:dyDescent="0.3">
      <c r="A62" s="119">
        <v>55</v>
      </c>
      <c r="B62" s="116" t="s">
        <v>2</v>
      </c>
      <c r="C62" s="133" t="s">
        <v>293</v>
      </c>
      <c r="D62" s="125">
        <v>2</v>
      </c>
    </row>
    <row r="63" spans="1:4" ht="13" x14ac:dyDescent="0.3">
      <c r="A63" s="119">
        <v>56</v>
      </c>
      <c r="B63" s="116" t="s">
        <v>2</v>
      </c>
      <c r="C63" s="133" t="s">
        <v>294</v>
      </c>
      <c r="D63" s="125">
        <v>3</v>
      </c>
    </row>
    <row r="64" spans="1:4" ht="13" x14ac:dyDescent="0.3">
      <c r="A64" s="119">
        <v>57</v>
      </c>
      <c r="B64" s="116" t="s">
        <v>2</v>
      </c>
      <c r="C64" s="118" t="s">
        <v>196</v>
      </c>
      <c r="D64" s="125">
        <v>1</v>
      </c>
    </row>
    <row r="65" spans="1:4" ht="13" x14ac:dyDescent="0.3">
      <c r="A65" s="119">
        <v>58</v>
      </c>
      <c r="B65" s="116" t="s">
        <v>2</v>
      </c>
      <c r="C65" s="118" t="s">
        <v>201</v>
      </c>
      <c r="D65" s="125">
        <v>1</v>
      </c>
    </row>
    <row r="66" spans="1:4" ht="15" customHeight="1" x14ac:dyDescent="0.3">
      <c r="A66" s="145" t="s">
        <v>3</v>
      </c>
      <c r="B66" s="146"/>
      <c r="C66" s="147"/>
      <c r="D66" s="123">
        <f>SUM(D25:D65)</f>
        <v>130</v>
      </c>
    </row>
    <row r="67" spans="1:4" ht="13" x14ac:dyDescent="0.3">
      <c r="A67" s="119">
        <v>64</v>
      </c>
      <c r="B67" s="116" t="s">
        <v>3</v>
      </c>
      <c r="C67" s="115" t="s">
        <v>194</v>
      </c>
      <c r="D67" s="125">
        <v>1</v>
      </c>
    </row>
    <row r="68" spans="1:4" ht="13" x14ac:dyDescent="0.3">
      <c r="A68" s="119">
        <v>65</v>
      </c>
      <c r="B68" s="116" t="s">
        <v>3</v>
      </c>
      <c r="C68" s="118" t="s">
        <v>205</v>
      </c>
      <c r="D68" s="125">
        <v>4</v>
      </c>
    </row>
    <row r="69" spans="1:4" ht="13" x14ac:dyDescent="0.3">
      <c r="A69" s="119">
        <v>66</v>
      </c>
      <c r="B69" s="116" t="s">
        <v>3</v>
      </c>
      <c r="C69" s="118" t="s">
        <v>206</v>
      </c>
      <c r="D69" s="125">
        <v>8</v>
      </c>
    </row>
    <row r="70" spans="1:4" ht="13" x14ac:dyDescent="0.3">
      <c r="A70" s="119">
        <v>67</v>
      </c>
      <c r="B70" s="116" t="s">
        <v>3</v>
      </c>
      <c r="C70" s="118" t="s">
        <v>211</v>
      </c>
      <c r="D70" s="125">
        <v>10</v>
      </c>
    </row>
    <row r="71" spans="1:4" ht="13" x14ac:dyDescent="0.3">
      <c r="A71" s="119">
        <v>68</v>
      </c>
      <c r="B71" s="116" t="s">
        <v>3</v>
      </c>
      <c r="C71" s="115" t="s">
        <v>207</v>
      </c>
      <c r="D71" s="125">
        <v>6</v>
      </c>
    </row>
    <row r="72" spans="1:4" ht="13" x14ac:dyDescent="0.3">
      <c r="A72" s="119">
        <v>69</v>
      </c>
      <c r="B72" s="116" t="s">
        <v>3</v>
      </c>
      <c r="C72" s="115" t="s">
        <v>194</v>
      </c>
      <c r="D72" s="125">
        <v>1</v>
      </c>
    </row>
    <row r="73" spans="1:4" ht="13" x14ac:dyDescent="0.3">
      <c r="A73" s="119">
        <v>70</v>
      </c>
      <c r="B73" s="116" t="s">
        <v>3</v>
      </c>
      <c r="C73" s="115" t="s">
        <v>208</v>
      </c>
      <c r="D73" s="125">
        <v>6</v>
      </c>
    </row>
    <row r="74" spans="1:4" ht="13" x14ac:dyDescent="0.3">
      <c r="A74" s="119">
        <v>71</v>
      </c>
      <c r="B74" s="116" t="s">
        <v>3</v>
      </c>
      <c r="C74" s="115" t="s">
        <v>210</v>
      </c>
      <c r="D74" s="125">
        <v>6</v>
      </c>
    </row>
    <row r="75" spans="1:4" ht="13" x14ac:dyDescent="0.3">
      <c r="A75" s="119">
        <v>72</v>
      </c>
      <c r="B75" s="116" t="s">
        <v>3</v>
      </c>
      <c r="C75" s="115" t="s">
        <v>209</v>
      </c>
      <c r="D75" s="125">
        <v>6</v>
      </c>
    </row>
    <row r="76" spans="1:4" ht="13" x14ac:dyDescent="0.3">
      <c r="A76" s="119">
        <v>73</v>
      </c>
      <c r="B76" s="129" t="s">
        <v>3</v>
      </c>
      <c r="C76" s="118" t="s">
        <v>196</v>
      </c>
      <c r="D76" s="125">
        <v>2</v>
      </c>
    </row>
    <row r="77" spans="1:4" ht="12" x14ac:dyDescent="0.3">
      <c r="A77" s="145"/>
      <c r="B77" s="146"/>
      <c r="C77" s="147"/>
      <c r="D77" s="123">
        <f>SUM(D67:D76)</f>
        <v>50</v>
      </c>
    </row>
    <row r="78" spans="1:4" ht="15.5" x14ac:dyDescent="0.3">
      <c r="D78" s="134">
        <f>SUM(D11,D24,D66,D77)</f>
        <v>258</v>
      </c>
    </row>
  </sheetData>
  <mergeCells count="10">
    <mergeCell ref="A66:C66"/>
    <mergeCell ref="A77:C77"/>
    <mergeCell ref="F1:L1"/>
    <mergeCell ref="A2:D2"/>
    <mergeCell ref="F2:L2"/>
    <mergeCell ref="H3:L3"/>
    <mergeCell ref="A4:C4"/>
    <mergeCell ref="A1:D1"/>
    <mergeCell ref="A11:C11"/>
    <mergeCell ref="A24:C24"/>
  </mergeCells>
  <phoneticPr fontId="41" type="noConversion"/>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workbookViewId="0">
      <selection activeCell="B25" sqref="B25:B26"/>
    </sheetView>
    <sheetView tabSelected="1" topLeftCell="A2" workbookViewId="1">
      <selection activeCell="C8" sqref="C8"/>
    </sheetView>
  </sheetViews>
  <sheetFormatPr defaultRowHeight="14.5" x14ac:dyDescent="0.35"/>
  <cols>
    <col min="1" max="1" width="51.81640625" bestFit="1" customWidth="1"/>
    <col min="2" max="2" width="16.7265625" style="3" bestFit="1" customWidth="1"/>
    <col min="3" max="3" width="22.26953125" bestFit="1" customWidth="1"/>
  </cols>
  <sheetData>
    <row r="1" spans="1:3" ht="15.5" x14ac:dyDescent="0.35">
      <c r="A1" s="157" t="s">
        <v>185</v>
      </c>
      <c r="B1" s="157"/>
      <c r="C1" s="157"/>
    </row>
    <row r="2" spans="1:3" ht="7.5" customHeight="1" x14ac:dyDescent="0.35"/>
    <row r="3" spans="1:3" ht="15.5" x14ac:dyDescent="0.35">
      <c r="A3" s="158" t="s">
        <v>56</v>
      </c>
      <c r="B3" s="158"/>
      <c r="C3" s="158"/>
    </row>
    <row r="4" spans="1:3" ht="18.5" x14ac:dyDescent="0.45">
      <c r="A4" s="27" t="s">
        <v>243</v>
      </c>
      <c r="B4" s="138">
        <f>'Backlog Produto'!$D$78</f>
        <v>258</v>
      </c>
      <c r="C4" s="27" t="s">
        <v>13</v>
      </c>
    </row>
    <row r="5" spans="1:3" x14ac:dyDescent="0.35">
      <c r="A5" s="53" t="s">
        <v>187</v>
      </c>
      <c r="B5" s="26">
        <v>0</v>
      </c>
      <c r="C5" s="53" t="s">
        <v>230</v>
      </c>
    </row>
    <row r="6" spans="1:3" x14ac:dyDescent="0.35">
      <c r="A6" s="8" t="s">
        <v>229</v>
      </c>
      <c r="B6" s="15">
        <v>4</v>
      </c>
      <c r="C6" s="8"/>
    </row>
    <row r="7" spans="1:3" x14ac:dyDescent="0.35">
      <c r="A7" s="8" t="s">
        <v>228</v>
      </c>
      <c r="B7" s="15">
        <v>4</v>
      </c>
      <c r="C7" s="8" t="s">
        <v>13</v>
      </c>
    </row>
    <row r="8" spans="1:3" x14ac:dyDescent="0.35">
      <c r="A8" s="8" t="s">
        <v>235</v>
      </c>
      <c r="B8" s="136">
        <f>B6*B7*2</f>
        <v>32</v>
      </c>
      <c r="C8" s="8" t="s">
        <v>13</v>
      </c>
    </row>
    <row r="9" spans="1:3" ht="18.5" x14ac:dyDescent="0.45">
      <c r="A9" s="27" t="s">
        <v>231</v>
      </c>
      <c r="B9" s="135">
        <f>B11/2</f>
        <v>8.0625</v>
      </c>
      <c r="C9" s="27" t="s">
        <v>242</v>
      </c>
    </row>
    <row r="10" spans="1:3" x14ac:dyDescent="0.35">
      <c r="A10" s="53" t="s">
        <v>234</v>
      </c>
      <c r="B10" s="137">
        <f>B4+(B4*B5)</f>
        <v>258</v>
      </c>
      <c r="C10" s="53" t="s">
        <v>13</v>
      </c>
    </row>
    <row r="11" spans="1:3" x14ac:dyDescent="0.35">
      <c r="A11" s="8" t="s">
        <v>232</v>
      </c>
      <c r="B11" s="136">
        <f>B10/B8*2</f>
        <v>16.125</v>
      </c>
      <c r="C11" s="8" t="s">
        <v>28</v>
      </c>
    </row>
    <row r="12" spans="1:3" ht="18.5" x14ac:dyDescent="0.45">
      <c r="A12" s="27" t="s">
        <v>233</v>
      </c>
      <c r="B12" s="135">
        <f>B11/4</f>
        <v>4.03125</v>
      </c>
      <c r="C12" s="27" t="s">
        <v>50</v>
      </c>
    </row>
    <row r="14" spans="1:3" ht="15.5" x14ac:dyDescent="0.35">
      <c r="A14" s="158" t="s">
        <v>14</v>
      </c>
      <c r="B14" s="158"/>
      <c r="C14" s="158"/>
    </row>
    <row r="15" spans="1:3" x14ac:dyDescent="0.35">
      <c r="A15" s="8" t="s">
        <v>17</v>
      </c>
      <c r="B15" s="140">
        <v>20</v>
      </c>
      <c r="C15" s="2"/>
    </row>
    <row r="16" spans="1:3" x14ac:dyDescent="0.35">
      <c r="A16" s="8" t="s">
        <v>15</v>
      </c>
      <c r="B16" s="5">
        <f>B10*B15</f>
        <v>5160</v>
      </c>
      <c r="C16" s="2"/>
    </row>
    <row r="17" spans="1:3" x14ac:dyDescent="0.35">
      <c r="A17" s="8" t="s">
        <v>20</v>
      </c>
      <c r="B17" s="26">
        <v>0</v>
      </c>
      <c r="C17" s="2"/>
    </row>
    <row r="18" spans="1:3" x14ac:dyDescent="0.35">
      <c r="A18" s="8" t="s">
        <v>16</v>
      </c>
      <c r="B18" s="6">
        <f>B16*B17</f>
        <v>0</v>
      </c>
      <c r="C18" s="2"/>
    </row>
    <row r="19" spans="1:3" ht="18.5" x14ac:dyDescent="0.45">
      <c r="A19" s="27" t="s">
        <v>236</v>
      </c>
      <c r="B19" s="139">
        <f>B16+B18</f>
        <v>5160</v>
      </c>
      <c r="C19" s="2"/>
    </row>
    <row r="20" spans="1:3" x14ac:dyDescent="0.35">
      <c r="A20" s="8" t="s">
        <v>21</v>
      </c>
      <c r="B20" s="26">
        <v>0.2</v>
      </c>
      <c r="C20" s="2"/>
    </row>
    <row r="21" spans="1:3" x14ac:dyDescent="0.35">
      <c r="A21" s="8" t="s">
        <v>23</v>
      </c>
      <c r="B21" s="7">
        <f>B19*B20</f>
        <v>1032</v>
      </c>
      <c r="C21" s="2"/>
    </row>
    <row r="22" spans="1:3" ht="18.5" x14ac:dyDescent="0.45">
      <c r="A22" s="27" t="s">
        <v>237</v>
      </c>
      <c r="B22" s="139">
        <f>B19+B21</f>
        <v>6192</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0"/>
  <sheetViews>
    <sheetView workbookViewId="0">
      <selection activeCell="C68" sqref="C68:D68"/>
    </sheetView>
    <sheetView workbookViewId="1">
      <selection sqref="A1:K1"/>
    </sheetView>
  </sheetViews>
  <sheetFormatPr defaultRowHeight="10" x14ac:dyDescent="0.2"/>
  <cols>
    <col min="1" max="1" width="6" style="55" customWidth="1"/>
    <col min="2" max="2" width="38.26953125" style="55" customWidth="1"/>
    <col min="3" max="3" width="7" style="55" bestFit="1" customWidth="1"/>
    <col min="4" max="4" width="14.26953125" style="55" bestFit="1" customWidth="1"/>
    <col min="5" max="5" width="9.54296875" style="55" bestFit="1" customWidth="1"/>
    <col min="6" max="6" width="13.453125" style="55" bestFit="1" customWidth="1"/>
    <col min="7" max="7" width="9.81640625" style="55" bestFit="1" customWidth="1"/>
    <col min="8" max="9" width="13.1796875" style="55" customWidth="1"/>
    <col min="10" max="10" width="26" style="55" customWidth="1"/>
    <col min="11" max="11" width="30" style="55" customWidth="1"/>
    <col min="12" max="12" width="9.1796875" style="55"/>
    <col min="13" max="14" width="22" style="55" customWidth="1"/>
    <col min="15" max="256" width="9.1796875" style="55"/>
    <col min="257" max="258" width="7" style="55" bestFit="1" customWidth="1"/>
    <col min="259" max="259" width="14.81640625" style="55" bestFit="1" customWidth="1"/>
    <col min="260" max="260" width="9.7265625" style="55" bestFit="1" customWidth="1"/>
    <col min="261" max="261" width="14.54296875" style="55" bestFit="1" customWidth="1"/>
    <col min="262" max="262" width="10.7265625" style="55" bestFit="1" customWidth="1"/>
    <col min="263" max="263" width="13.1796875" style="55" customWidth="1"/>
    <col min="264" max="264" width="6.26953125" style="55" bestFit="1" customWidth="1"/>
    <col min="265" max="265" width="26" style="55" customWidth="1"/>
    <col min="266" max="266" width="34.81640625" style="55" customWidth="1"/>
    <col min="267" max="267" width="19" style="55" customWidth="1"/>
    <col min="268" max="268" width="9.1796875" style="55"/>
    <col min="269" max="270" width="22" style="55" customWidth="1"/>
    <col min="271" max="512" width="9.1796875" style="55"/>
    <col min="513" max="514" width="7" style="55" bestFit="1" customWidth="1"/>
    <col min="515" max="515" width="14.81640625" style="55" bestFit="1" customWidth="1"/>
    <col min="516" max="516" width="9.7265625" style="55" bestFit="1" customWidth="1"/>
    <col min="517" max="517" width="14.54296875" style="55" bestFit="1" customWidth="1"/>
    <col min="518" max="518" width="10.7265625" style="55" bestFit="1" customWidth="1"/>
    <col min="519" max="519" width="13.1796875" style="55" customWidth="1"/>
    <col min="520" max="520" width="6.26953125" style="55" bestFit="1" customWidth="1"/>
    <col min="521" max="521" width="26" style="55" customWidth="1"/>
    <col min="522" max="522" width="34.81640625" style="55" customWidth="1"/>
    <col min="523" max="523" width="19" style="55" customWidth="1"/>
    <col min="524" max="524" width="9.1796875" style="55"/>
    <col min="525" max="526" width="22" style="55" customWidth="1"/>
    <col min="527" max="768" width="9.1796875" style="55"/>
    <col min="769" max="770" width="7" style="55" bestFit="1" customWidth="1"/>
    <col min="771" max="771" width="14.81640625" style="55" bestFit="1" customWidth="1"/>
    <col min="772" max="772" width="9.7265625" style="55" bestFit="1" customWidth="1"/>
    <col min="773" max="773" width="14.54296875" style="55" bestFit="1" customWidth="1"/>
    <col min="774" max="774" width="10.7265625" style="55" bestFit="1" customWidth="1"/>
    <col min="775" max="775" width="13.1796875" style="55" customWidth="1"/>
    <col min="776" max="776" width="6.26953125" style="55" bestFit="1" customWidth="1"/>
    <col min="777" max="777" width="26" style="55" customWidth="1"/>
    <col min="778" max="778" width="34.81640625" style="55" customWidth="1"/>
    <col min="779" max="779" width="19" style="55" customWidth="1"/>
    <col min="780" max="780" width="9.1796875" style="55"/>
    <col min="781" max="782" width="22" style="55" customWidth="1"/>
    <col min="783" max="1024" width="9.1796875" style="55"/>
    <col min="1025" max="1026" width="7" style="55" bestFit="1" customWidth="1"/>
    <col min="1027" max="1027" width="14.81640625" style="55" bestFit="1" customWidth="1"/>
    <col min="1028" max="1028" width="9.7265625" style="55" bestFit="1" customWidth="1"/>
    <col min="1029" max="1029" width="14.54296875" style="55" bestFit="1" customWidth="1"/>
    <col min="1030" max="1030" width="10.7265625" style="55" bestFit="1" customWidth="1"/>
    <col min="1031" max="1031" width="13.1796875" style="55" customWidth="1"/>
    <col min="1032" max="1032" width="6.26953125" style="55" bestFit="1" customWidth="1"/>
    <col min="1033" max="1033" width="26" style="55" customWidth="1"/>
    <col min="1034" max="1034" width="34.81640625" style="55" customWidth="1"/>
    <col min="1035" max="1035" width="19" style="55" customWidth="1"/>
    <col min="1036" max="1036" width="9.1796875" style="55"/>
    <col min="1037" max="1038" width="22" style="55" customWidth="1"/>
    <col min="1039" max="1280" width="9.1796875" style="55"/>
    <col min="1281" max="1282" width="7" style="55" bestFit="1" customWidth="1"/>
    <col min="1283" max="1283" width="14.81640625" style="55" bestFit="1" customWidth="1"/>
    <col min="1284" max="1284" width="9.7265625" style="55" bestFit="1" customWidth="1"/>
    <col min="1285" max="1285" width="14.54296875" style="55" bestFit="1" customWidth="1"/>
    <col min="1286" max="1286" width="10.7265625" style="55" bestFit="1" customWidth="1"/>
    <col min="1287" max="1287" width="13.1796875" style="55" customWidth="1"/>
    <col min="1288" max="1288" width="6.26953125" style="55" bestFit="1" customWidth="1"/>
    <col min="1289" max="1289" width="26" style="55" customWidth="1"/>
    <col min="1290" max="1290" width="34.81640625" style="55" customWidth="1"/>
    <col min="1291" max="1291" width="19" style="55" customWidth="1"/>
    <col min="1292" max="1292" width="9.1796875" style="55"/>
    <col min="1293" max="1294" width="22" style="55" customWidth="1"/>
    <col min="1295" max="1536" width="9.1796875" style="55"/>
    <col min="1537" max="1538" width="7" style="55" bestFit="1" customWidth="1"/>
    <col min="1539" max="1539" width="14.81640625" style="55" bestFit="1" customWidth="1"/>
    <col min="1540" max="1540" width="9.7265625" style="55" bestFit="1" customWidth="1"/>
    <col min="1541" max="1541" width="14.54296875" style="55" bestFit="1" customWidth="1"/>
    <col min="1542" max="1542" width="10.7265625" style="55" bestFit="1" customWidth="1"/>
    <col min="1543" max="1543" width="13.1796875" style="55" customWidth="1"/>
    <col min="1544" max="1544" width="6.26953125" style="55" bestFit="1" customWidth="1"/>
    <col min="1545" max="1545" width="26" style="55" customWidth="1"/>
    <col min="1546" max="1546" width="34.81640625" style="55" customWidth="1"/>
    <col min="1547" max="1547" width="19" style="55" customWidth="1"/>
    <col min="1548" max="1548" width="9.1796875" style="55"/>
    <col min="1549" max="1550" width="22" style="55" customWidth="1"/>
    <col min="1551" max="1792" width="9.1796875" style="55"/>
    <col min="1793" max="1794" width="7" style="55" bestFit="1" customWidth="1"/>
    <col min="1795" max="1795" width="14.81640625" style="55" bestFit="1" customWidth="1"/>
    <col min="1796" max="1796" width="9.7265625" style="55" bestFit="1" customWidth="1"/>
    <col min="1797" max="1797" width="14.54296875" style="55" bestFit="1" customWidth="1"/>
    <col min="1798" max="1798" width="10.7265625" style="55" bestFit="1" customWidth="1"/>
    <col min="1799" max="1799" width="13.1796875" style="55" customWidth="1"/>
    <col min="1800" max="1800" width="6.26953125" style="55" bestFit="1" customWidth="1"/>
    <col min="1801" max="1801" width="26" style="55" customWidth="1"/>
    <col min="1802" max="1802" width="34.81640625" style="55" customWidth="1"/>
    <col min="1803" max="1803" width="19" style="55" customWidth="1"/>
    <col min="1804" max="1804" width="9.1796875" style="55"/>
    <col min="1805" max="1806" width="22" style="55" customWidth="1"/>
    <col min="1807" max="2048" width="9.1796875" style="55"/>
    <col min="2049" max="2050" width="7" style="55" bestFit="1" customWidth="1"/>
    <col min="2051" max="2051" width="14.81640625" style="55" bestFit="1" customWidth="1"/>
    <col min="2052" max="2052" width="9.7265625" style="55" bestFit="1" customWidth="1"/>
    <col min="2053" max="2053" width="14.54296875" style="55" bestFit="1" customWidth="1"/>
    <col min="2054" max="2054" width="10.7265625" style="55" bestFit="1" customWidth="1"/>
    <col min="2055" max="2055" width="13.1796875" style="55" customWidth="1"/>
    <col min="2056" max="2056" width="6.26953125" style="55" bestFit="1" customWidth="1"/>
    <col min="2057" max="2057" width="26" style="55" customWidth="1"/>
    <col min="2058" max="2058" width="34.81640625" style="55" customWidth="1"/>
    <col min="2059" max="2059" width="19" style="55" customWidth="1"/>
    <col min="2060" max="2060" width="9.1796875" style="55"/>
    <col min="2061" max="2062" width="22" style="55" customWidth="1"/>
    <col min="2063" max="2304" width="9.1796875" style="55"/>
    <col min="2305" max="2306" width="7" style="55" bestFit="1" customWidth="1"/>
    <col min="2307" max="2307" width="14.81640625" style="55" bestFit="1" customWidth="1"/>
    <col min="2308" max="2308" width="9.7265625" style="55" bestFit="1" customWidth="1"/>
    <col min="2309" max="2309" width="14.54296875" style="55" bestFit="1" customWidth="1"/>
    <col min="2310" max="2310" width="10.7265625" style="55" bestFit="1" customWidth="1"/>
    <col min="2311" max="2311" width="13.1796875" style="55" customWidth="1"/>
    <col min="2312" max="2312" width="6.26953125" style="55" bestFit="1" customWidth="1"/>
    <col min="2313" max="2313" width="26" style="55" customWidth="1"/>
    <col min="2314" max="2314" width="34.81640625" style="55" customWidth="1"/>
    <col min="2315" max="2315" width="19" style="55" customWidth="1"/>
    <col min="2316" max="2316" width="9.1796875" style="55"/>
    <col min="2317" max="2318" width="22" style="55" customWidth="1"/>
    <col min="2319" max="2560" width="9.1796875" style="55"/>
    <col min="2561" max="2562" width="7" style="55" bestFit="1" customWidth="1"/>
    <col min="2563" max="2563" width="14.81640625" style="55" bestFit="1" customWidth="1"/>
    <col min="2564" max="2564" width="9.7265625" style="55" bestFit="1" customWidth="1"/>
    <col min="2565" max="2565" width="14.54296875" style="55" bestFit="1" customWidth="1"/>
    <col min="2566" max="2566" width="10.7265625" style="55" bestFit="1" customWidth="1"/>
    <col min="2567" max="2567" width="13.1796875" style="55" customWidth="1"/>
    <col min="2568" max="2568" width="6.26953125" style="55" bestFit="1" customWidth="1"/>
    <col min="2569" max="2569" width="26" style="55" customWidth="1"/>
    <col min="2570" max="2570" width="34.81640625" style="55" customWidth="1"/>
    <col min="2571" max="2571" width="19" style="55" customWidth="1"/>
    <col min="2572" max="2572" width="9.1796875" style="55"/>
    <col min="2573" max="2574" width="22" style="55" customWidth="1"/>
    <col min="2575" max="2816" width="9.1796875" style="55"/>
    <col min="2817" max="2818" width="7" style="55" bestFit="1" customWidth="1"/>
    <col min="2819" max="2819" width="14.81640625" style="55" bestFit="1" customWidth="1"/>
    <col min="2820" max="2820" width="9.7265625" style="55" bestFit="1" customWidth="1"/>
    <col min="2821" max="2821" width="14.54296875" style="55" bestFit="1" customWidth="1"/>
    <col min="2822" max="2822" width="10.7265625" style="55" bestFit="1" customWidth="1"/>
    <col min="2823" max="2823" width="13.1796875" style="55" customWidth="1"/>
    <col min="2824" max="2824" width="6.26953125" style="55" bestFit="1" customWidth="1"/>
    <col min="2825" max="2825" width="26" style="55" customWidth="1"/>
    <col min="2826" max="2826" width="34.81640625" style="55" customWidth="1"/>
    <col min="2827" max="2827" width="19" style="55" customWidth="1"/>
    <col min="2828" max="2828" width="9.1796875" style="55"/>
    <col min="2829" max="2830" width="22" style="55" customWidth="1"/>
    <col min="2831" max="3072" width="9.1796875" style="55"/>
    <col min="3073" max="3074" width="7" style="55" bestFit="1" customWidth="1"/>
    <col min="3075" max="3075" width="14.81640625" style="55" bestFit="1" customWidth="1"/>
    <col min="3076" max="3076" width="9.7265625" style="55" bestFit="1" customWidth="1"/>
    <col min="3077" max="3077" width="14.54296875" style="55" bestFit="1" customWidth="1"/>
    <col min="3078" max="3078" width="10.7265625" style="55" bestFit="1" customWidth="1"/>
    <col min="3079" max="3079" width="13.1796875" style="55" customWidth="1"/>
    <col min="3080" max="3080" width="6.26953125" style="55" bestFit="1" customWidth="1"/>
    <col min="3081" max="3081" width="26" style="55" customWidth="1"/>
    <col min="3082" max="3082" width="34.81640625" style="55" customWidth="1"/>
    <col min="3083" max="3083" width="19" style="55" customWidth="1"/>
    <col min="3084" max="3084" width="9.1796875" style="55"/>
    <col min="3085" max="3086" width="22" style="55" customWidth="1"/>
    <col min="3087" max="3328" width="9.1796875" style="55"/>
    <col min="3329" max="3330" width="7" style="55" bestFit="1" customWidth="1"/>
    <col min="3331" max="3331" width="14.81640625" style="55" bestFit="1" customWidth="1"/>
    <col min="3332" max="3332" width="9.7265625" style="55" bestFit="1" customWidth="1"/>
    <col min="3333" max="3333" width="14.54296875" style="55" bestFit="1" customWidth="1"/>
    <col min="3334" max="3334" width="10.7265625" style="55" bestFit="1" customWidth="1"/>
    <col min="3335" max="3335" width="13.1796875" style="55" customWidth="1"/>
    <col min="3336" max="3336" width="6.26953125" style="55" bestFit="1" customWidth="1"/>
    <col min="3337" max="3337" width="26" style="55" customWidth="1"/>
    <col min="3338" max="3338" width="34.81640625" style="55" customWidth="1"/>
    <col min="3339" max="3339" width="19" style="55" customWidth="1"/>
    <col min="3340" max="3340" width="9.1796875" style="55"/>
    <col min="3341" max="3342" width="22" style="55" customWidth="1"/>
    <col min="3343" max="3584" width="9.1796875" style="55"/>
    <col min="3585" max="3586" width="7" style="55" bestFit="1" customWidth="1"/>
    <col min="3587" max="3587" width="14.81640625" style="55" bestFit="1" customWidth="1"/>
    <col min="3588" max="3588" width="9.7265625" style="55" bestFit="1" customWidth="1"/>
    <col min="3589" max="3589" width="14.54296875" style="55" bestFit="1" customWidth="1"/>
    <col min="3590" max="3590" width="10.7265625" style="55" bestFit="1" customWidth="1"/>
    <col min="3591" max="3591" width="13.1796875" style="55" customWidth="1"/>
    <col min="3592" max="3592" width="6.26953125" style="55" bestFit="1" customWidth="1"/>
    <col min="3593" max="3593" width="26" style="55" customWidth="1"/>
    <col min="3594" max="3594" width="34.81640625" style="55" customWidth="1"/>
    <col min="3595" max="3595" width="19" style="55" customWidth="1"/>
    <col min="3596" max="3596" width="9.1796875" style="55"/>
    <col min="3597" max="3598" width="22" style="55" customWidth="1"/>
    <col min="3599" max="3840" width="9.1796875" style="55"/>
    <col min="3841" max="3842" width="7" style="55" bestFit="1" customWidth="1"/>
    <col min="3843" max="3843" width="14.81640625" style="55" bestFit="1" customWidth="1"/>
    <col min="3844" max="3844" width="9.7265625" style="55" bestFit="1" customWidth="1"/>
    <col min="3845" max="3845" width="14.54296875" style="55" bestFit="1" customWidth="1"/>
    <col min="3846" max="3846" width="10.7265625" style="55" bestFit="1" customWidth="1"/>
    <col min="3847" max="3847" width="13.1796875" style="55" customWidth="1"/>
    <col min="3848" max="3848" width="6.26953125" style="55" bestFit="1" customWidth="1"/>
    <col min="3849" max="3849" width="26" style="55" customWidth="1"/>
    <col min="3850" max="3850" width="34.81640625" style="55" customWidth="1"/>
    <col min="3851" max="3851" width="19" style="55" customWidth="1"/>
    <col min="3852" max="3852" width="9.1796875" style="55"/>
    <col min="3853" max="3854" width="22" style="55" customWidth="1"/>
    <col min="3855" max="4096" width="9.1796875" style="55"/>
    <col min="4097" max="4098" width="7" style="55" bestFit="1" customWidth="1"/>
    <col min="4099" max="4099" width="14.81640625" style="55" bestFit="1" customWidth="1"/>
    <col min="4100" max="4100" width="9.7265625" style="55" bestFit="1" customWidth="1"/>
    <col min="4101" max="4101" width="14.54296875" style="55" bestFit="1" customWidth="1"/>
    <col min="4102" max="4102" width="10.7265625" style="55" bestFit="1" customWidth="1"/>
    <col min="4103" max="4103" width="13.1796875" style="55" customWidth="1"/>
    <col min="4104" max="4104" width="6.26953125" style="55" bestFit="1" customWidth="1"/>
    <col min="4105" max="4105" width="26" style="55" customWidth="1"/>
    <col min="4106" max="4106" width="34.81640625" style="55" customWidth="1"/>
    <col min="4107" max="4107" width="19" style="55" customWidth="1"/>
    <col min="4108" max="4108" width="9.1796875" style="55"/>
    <col min="4109" max="4110" width="22" style="55" customWidth="1"/>
    <col min="4111" max="4352" width="9.1796875" style="55"/>
    <col min="4353" max="4354" width="7" style="55" bestFit="1" customWidth="1"/>
    <col min="4355" max="4355" width="14.81640625" style="55" bestFit="1" customWidth="1"/>
    <col min="4356" max="4356" width="9.7265625" style="55" bestFit="1" customWidth="1"/>
    <col min="4357" max="4357" width="14.54296875" style="55" bestFit="1" customWidth="1"/>
    <col min="4358" max="4358" width="10.7265625" style="55" bestFit="1" customWidth="1"/>
    <col min="4359" max="4359" width="13.1796875" style="55" customWidth="1"/>
    <col min="4360" max="4360" width="6.26953125" style="55" bestFit="1" customWidth="1"/>
    <col min="4361" max="4361" width="26" style="55" customWidth="1"/>
    <col min="4362" max="4362" width="34.81640625" style="55" customWidth="1"/>
    <col min="4363" max="4363" width="19" style="55" customWidth="1"/>
    <col min="4364" max="4364" width="9.1796875" style="55"/>
    <col min="4365" max="4366" width="22" style="55" customWidth="1"/>
    <col min="4367" max="4608" width="9.1796875" style="55"/>
    <col min="4609" max="4610" width="7" style="55" bestFit="1" customWidth="1"/>
    <col min="4611" max="4611" width="14.81640625" style="55" bestFit="1" customWidth="1"/>
    <col min="4612" max="4612" width="9.7265625" style="55" bestFit="1" customWidth="1"/>
    <col min="4613" max="4613" width="14.54296875" style="55" bestFit="1" customWidth="1"/>
    <col min="4614" max="4614" width="10.7265625" style="55" bestFit="1" customWidth="1"/>
    <col min="4615" max="4615" width="13.1796875" style="55" customWidth="1"/>
    <col min="4616" max="4616" width="6.26953125" style="55" bestFit="1" customWidth="1"/>
    <col min="4617" max="4617" width="26" style="55" customWidth="1"/>
    <col min="4618" max="4618" width="34.81640625" style="55" customWidth="1"/>
    <col min="4619" max="4619" width="19" style="55" customWidth="1"/>
    <col min="4620" max="4620" width="9.1796875" style="55"/>
    <col min="4621" max="4622" width="22" style="55" customWidth="1"/>
    <col min="4623" max="4864" width="9.1796875" style="55"/>
    <col min="4865" max="4866" width="7" style="55" bestFit="1" customWidth="1"/>
    <col min="4867" max="4867" width="14.81640625" style="55" bestFit="1" customWidth="1"/>
    <col min="4868" max="4868" width="9.7265625" style="55" bestFit="1" customWidth="1"/>
    <col min="4869" max="4869" width="14.54296875" style="55" bestFit="1" customWidth="1"/>
    <col min="4870" max="4870" width="10.7265625" style="55" bestFit="1" customWidth="1"/>
    <col min="4871" max="4871" width="13.1796875" style="55" customWidth="1"/>
    <col min="4872" max="4872" width="6.26953125" style="55" bestFit="1" customWidth="1"/>
    <col min="4873" max="4873" width="26" style="55" customWidth="1"/>
    <col min="4874" max="4874" width="34.81640625" style="55" customWidth="1"/>
    <col min="4875" max="4875" width="19" style="55" customWidth="1"/>
    <col min="4876" max="4876" width="9.1796875" style="55"/>
    <col min="4877" max="4878" width="22" style="55" customWidth="1"/>
    <col min="4879" max="5120" width="9.1796875" style="55"/>
    <col min="5121" max="5122" width="7" style="55" bestFit="1" customWidth="1"/>
    <col min="5123" max="5123" width="14.81640625" style="55" bestFit="1" customWidth="1"/>
    <col min="5124" max="5124" width="9.7265625" style="55" bestFit="1" customWidth="1"/>
    <col min="5125" max="5125" width="14.54296875" style="55" bestFit="1" customWidth="1"/>
    <col min="5126" max="5126" width="10.7265625" style="55" bestFit="1" customWidth="1"/>
    <col min="5127" max="5127" width="13.1796875" style="55" customWidth="1"/>
    <col min="5128" max="5128" width="6.26953125" style="55" bestFit="1" customWidth="1"/>
    <col min="5129" max="5129" width="26" style="55" customWidth="1"/>
    <col min="5130" max="5130" width="34.81640625" style="55" customWidth="1"/>
    <col min="5131" max="5131" width="19" style="55" customWidth="1"/>
    <col min="5132" max="5132" width="9.1796875" style="55"/>
    <col min="5133" max="5134" width="22" style="55" customWidth="1"/>
    <col min="5135" max="5376" width="9.1796875" style="55"/>
    <col min="5377" max="5378" width="7" style="55" bestFit="1" customWidth="1"/>
    <col min="5379" max="5379" width="14.81640625" style="55" bestFit="1" customWidth="1"/>
    <col min="5380" max="5380" width="9.7265625" style="55" bestFit="1" customWidth="1"/>
    <col min="5381" max="5381" width="14.54296875" style="55" bestFit="1" customWidth="1"/>
    <col min="5382" max="5382" width="10.7265625" style="55" bestFit="1" customWidth="1"/>
    <col min="5383" max="5383" width="13.1796875" style="55" customWidth="1"/>
    <col min="5384" max="5384" width="6.26953125" style="55" bestFit="1" customWidth="1"/>
    <col min="5385" max="5385" width="26" style="55" customWidth="1"/>
    <col min="5386" max="5386" width="34.81640625" style="55" customWidth="1"/>
    <col min="5387" max="5387" width="19" style="55" customWidth="1"/>
    <col min="5388" max="5388" width="9.1796875" style="55"/>
    <col min="5389" max="5390" width="22" style="55" customWidth="1"/>
    <col min="5391" max="5632" width="9.1796875" style="55"/>
    <col min="5633" max="5634" width="7" style="55" bestFit="1" customWidth="1"/>
    <col min="5635" max="5635" width="14.81640625" style="55" bestFit="1" customWidth="1"/>
    <col min="5636" max="5636" width="9.7265625" style="55" bestFit="1" customWidth="1"/>
    <col min="5637" max="5637" width="14.54296875" style="55" bestFit="1" customWidth="1"/>
    <col min="5638" max="5638" width="10.7265625" style="55" bestFit="1" customWidth="1"/>
    <col min="5639" max="5639" width="13.1796875" style="55" customWidth="1"/>
    <col min="5640" max="5640" width="6.26953125" style="55" bestFit="1" customWidth="1"/>
    <col min="5641" max="5641" width="26" style="55" customWidth="1"/>
    <col min="5642" max="5642" width="34.81640625" style="55" customWidth="1"/>
    <col min="5643" max="5643" width="19" style="55" customWidth="1"/>
    <col min="5644" max="5644" width="9.1796875" style="55"/>
    <col min="5645" max="5646" width="22" style="55" customWidth="1"/>
    <col min="5647" max="5888" width="9.1796875" style="55"/>
    <col min="5889" max="5890" width="7" style="55" bestFit="1" customWidth="1"/>
    <col min="5891" max="5891" width="14.81640625" style="55" bestFit="1" customWidth="1"/>
    <col min="5892" max="5892" width="9.7265625" style="55" bestFit="1" customWidth="1"/>
    <col min="5893" max="5893" width="14.54296875" style="55" bestFit="1" customWidth="1"/>
    <col min="5894" max="5894" width="10.7265625" style="55" bestFit="1" customWidth="1"/>
    <col min="5895" max="5895" width="13.1796875" style="55" customWidth="1"/>
    <col min="5896" max="5896" width="6.26953125" style="55" bestFit="1" customWidth="1"/>
    <col min="5897" max="5897" width="26" style="55" customWidth="1"/>
    <col min="5898" max="5898" width="34.81640625" style="55" customWidth="1"/>
    <col min="5899" max="5899" width="19" style="55" customWidth="1"/>
    <col min="5900" max="5900" width="9.1796875" style="55"/>
    <col min="5901" max="5902" width="22" style="55" customWidth="1"/>
    <col min="5903" max="6144" width="9.1796875" style="55"/>
    <col min="6145" max="6146" width="7" style="55" bestFit="1" customWidth="1"/>
    <col min="6147" max="6147" width="14.81640625" style="55" bestFit="1" customWidth="1"/>
    <col min="6148" max="6148" width="9.7265625" style="55" bestFit="1" customWidth="1"/>
    <col min="6149" max="6149" width="14.54296875" style="55" bestFit="1" customWidth="1"/>
    <col min="6150" max="6150" width="10.7265625" style="55" bestFit="1" customWidth="1"/>
    <col min="6151" max="6151" width="13.1796875" style="55" customWidth="1"/>
    <col min="6152" max="6152" width="6.26953125" style="55" bestFit="1" customWidth="1"/>
    <col min="6153" max="6153" width="26" style="55" customWidth="1"/>
    <col min="6154" max="6154" width="34.81640625" style="55" customWidth="1"/>
    <col min="6155" max="6155" width="19" style="55" customWidth="1"/>
    <col min="6156" max="6156" width="9.1796875" style="55"/>
    <col min="6157" max="6158" width="22" style="55" customWidth="1"/>
    <col min="6159" max="6400" width="9.1796875" style="55"/>
    <col min="6401" max="6402" width="7" style="55" bestFit="1" customWidth="1"/>
    <col min="6403" max="6403" width="14.81640625" style="55" bestFit="1" customWidth="1"/>
    <col min="6404" max="6404" width="9.7265625" style="55" bestFit="1" customWidth="1"/>
    <col min="6405" max="6405" width="14.54296875" style="55" bestFit="1" customWidth="1"/>
    <col min="6406" max="6406" width="10.7265625" style="55" bestFit="1" customWidth="1"/>
    <col min="6407" max="6407" width="13.1796875" style="55" customWidth="1"/>
    <col min="6408" max="6408" width="6.26953125" style="55" bestFit="1" customWidth="1"/>
    <col min="6409" max="6409" width="26" style="55" customWidth="1"/>
    <col min="6410" max="6410" width="34.81640625" style="55" customWidth="1"/>
    <col min="6411" max="6411" width="19" style="55" customWidth="1"/>
    <col min="6412" max="6412" width="9.1796875" style="55"/>
    <col min="6413" max="6414" width="22" style="55" customWidth="1"/>
    <col min="6415" max="6656" width="9.1796875" style="55"/>
    <col min="6657" max="6658" width="7" style="55" bestFit="1" customWidth="1"/>
    <col min="6659" max="6659" width="14.81640625" style="55" bestFit="1" customWidth="1"/>
    <col min="6660" max="6660" width="9.7265625" style="55" bestFit="1" customWidth="1"/>
    <col min="6661" max="6661" width="14.54296875" style="55" bestFit="1" customWidth="1"/>
    <col min="6662" max="6662" width="10.7265625" style="55" bestFit="1" customWidth="1"/>
    <col min="6663" max="6663" width="13.1796875" style="55" customWidth="1"/>
    <col min="6664" max="6664" width="6.26953125" style="55" bestFit="1" customWidth="1"/>
    <col min="6665" max="6665" width="26" style="55" customWidth="1"/>
    <col min="6666" max="6666" width="34.81640625" style="55" customWidth="1"/>
    <col min="6667" max="6667" width="19" style="55" customWidth="1"/>
    <col min="6668" max="6668" width="9.1796875" style="55"/>
    <col min="6669" max="6670" width="22" style="55" customWidth="1"/>
    <col min="6671" max="6912" width="9.1796875" style="55"/>
    <col min="6913" max="6914" width="7" style="55" bestFit="1" customWidth="1"/>
    <col min="6915" max="6915" width="14.81640625" style="55" bestFit="1" customWidth="1"/>
    <col min="6916" max="6916" width="9.7265625" style="55" bestFit="1" customWidth="1"/>
    <col min="6917" max="6917" width="14.54296875" style="55" bestFit="1" customWidth="1"/>
    <col min="6918" max="6918" width="10.7265625" style="55" bestFit="1" customWidth="1"/>
    <col min="6919" max="6919" width="13.1796875" style="55" customWidth="1"/>
    <col min="6920" max="6920" width="6.26953125" style="55" bestFit="1" customWidth="1"/>
    <col min="6921" max="6921" width="26" style="55" customWidth="1"/>
    <col min="6922" max="6922" width="34.81640625" style="55" customWidth="1"/>
    <col min="6923" max="6923" width="19" style="55" customWidth="1"/>
    <col min="6924" max="6924" width="9.1796875" style="55"/>
    <col min="6925" max="6926" width="22" style="55" customWidth="1"/>
    <col min="6927" max="7168" width="9.1796875" style="55"/>
    <col min="7169" max="7170" width="7" style="55" bestFit="1" customWidth="1"/>
    <col min="7171" max="7171" width="14.81640625" style="55" bestFit="1" customWidth="1"/>
    <col min="7172" max="7172" width="9.7265625" style="55" bestFit="1" customWidth="1"/>
    <col min="7173" max="7173" width="14.54296875" style="55" bestFit="1" customWidth="1"/>
    <col min="7174" max="7174" width="10.7265625" style="55" bestFit="1" customWidth="1"/>
    <col min="7175" max="7175" width="13.1796875" style="55" customWidth="1"/>
    <col min="7176" max="7176" width="6.26953125" style="55" bestFit="1" customWidth="1"/>
    <col min="7177" max="7177" width="26" style="55" customWidth="1"/>
    <col min="7178" max="7178" width="34.81640625" style="55" customWidth="1"/>
    <col min="7179" max="7179" width="19" style="55" customWidth="1"/>
    <col min="7180" max="7180" width="9.1796875" style="55"/>
    <col min="7181" max="7182" width="22" style="55" customWidth="1"/>
    <col min="7183" max="7424" width="9.1796875" style="55"/>
    <col min="7425" max="7426" width="7" style="55" bestFit="1" customWidth="1"/>
    <col min="7427" max="7427" width="14.81640625" style="55" bestFit="1" customWidth="1"/>
    <col min="7428" max="7428" width="9.7265625" style="55" bestFit="1" customWidth="1"/>
    <col min="7429" max="7429" width="14.54296875" style="55" bestFit="1" customWidth="1"/>
    <col min="7430" max="7430" width="10.7265625" style="55" bestFit="1" customWidth="1"/>
    <col min="7431" max="7431" width="13.1796875" style="55" customWidth="1"/>
    <col min="7432" max="7432" width="6.26953125" style="55" bestFit="1" customWidth="1"/>
    <col min="7433" max="7433" width="26" style="55" customWidth="1"/>
    <col min="7434" max="7434" width="34.81640625" style="55" customWidth="1"/>
    <col min="7435" max="7435" width="19" style="55" customWidth="1"/>
    <col min="7436" max="7436" width="9.1796875" style="55"/>
    <col min="7437" max="7438" width="22" style="55" customWidth="1"/>
    <col min="7439" max="7680" width="9.1796875" style="55"/>
    <col min="7681" max="7682" width="7" style="55" bestFit="1" customWidth="1"/>
    <col min="7683" max="7683" width="14.81640625" style="55" bestFit="1" customWidth="1"/>
    <col min="7684" max="7684" width="9.7265625" style="55" bestFit="1" customWidth="1"/>
    <col min="7685" max="7685" width="14.54296875" style="55" bestFit="1" customWidth="1"/>
    <col min="7686" max="7686" width="10.7265625" style="55" bestFit="1" customWidth="1"/>
    <col min="7687" max="7687" width="13.1796875" style="55" customWidth="1"/>
    <col min="7688" max="7688" width="6.26953125" style="55" bestFit="1" customWidth="1"/>
    <col min="7689" max="7689" width="26" style="55" customWidth="1"/>
    <col min="7690" max="7690" width="34.81640625" style="55" customWidth="1"/>
    <col min="7691" max="7691" width="19" style="55" customWidth="1"/>
    <col min="7692" max="7692" width="9.1796875" style="55"/>
    <col min="7693" max="7694" width="22" style="55" customWidth="1"/>
    <col min="7695" max="7936" width="9.1796875" style="55"/>
    <col min="7937" max="7938" width="7" style="55" bestFit="1" customWidth="1"/>
    <col min="7939" max="7939" width="14.81640625" style="55" bestFit="1" customWidth="1"/>
    <col min="7940" max="7940" width="9.7265625" style="55" bestFit="1" customWidth="1"/>
    <col min="7941" max="7941" width="14.54296875" style="55" bestFit="1" customWidth="1"/>
    <col min="7942" max="7942" width="10.7265625" style="55" bestFit="1" customWidth="1"/>
    <col min="7943" max="7943" width="13.1796875" style="55" customWidth="1"/>
    <col min="7944" max="7944" width="6.26953125" style="55" bestFit="1" customWidth="1"/>
    <col min="7945" max="7945" width="26" style="55" customWidth="1"/>
    <col min="7946" max="7946" width="34.81640625" style="55" customWidth="1"/>
    <col min="7947" max="7947" width="19" style="55" customWidth="1"/>
    <col min="7948" max="7948" width="9.1796875" style="55"/>
    <col min="7949" max="7950" width="22" style="55" customWidth="1"/>
    <col min="7951" max="8192" width="9.1796875" style="55"/>
    <col min="8193" max="8194" width="7" style="55" bestFit="1" customWidth="1"/>
    <col min="8195" max="8195" width="14.81640625" style="55" bestFit="1" customWidth="1"/>
    <col min="8196" max="8196" width="9.7265625" style="55" bestFit="1" customWidth="1"/>
    <col min="8197" max="8197" width="14.54296875" style="55" bestFit="1" customWidth="1"/>
    <col min="8198" max="8198" width="10.7265625" style="55" bestFit="1" customWidth="1"/>
    <col min="8199" max="8199" width="13.1796875" style="55" customWidth="1"/>
    <col min="8200" max="8200" width="6.26953125" style="55" bestFit="1" customWidth="1"/>
    <col min="8201" max="8201" width="26" style="55" customWidth="1"/>
    <col min="8202" max="8202" width="34.81640625" style="55" customWidth="1"/>
    <col min="8203" max="8203" width="19" style="55" customWidth="1"/>
    <col min="8204" max="8204" width="9.1796875" style="55"/>
    <col min="8205" max="8206" width="22" style="55" customWidth="1"/>
    <col min="8207" max="8448" width="9.1796875" style="55"/>
    <col min="8449" max="8450" width="7" style="55" bestFit="1" customWidth="1"/>
    <col min="8451" max="8451" width="14.81640625" style="55" bestFit="1" customWidth="1"/>
    <col min="8452" max="8452" width="9.7265625" style="55" bestFit="1" customWidth="1"/>
    <col min="8453" max="8453" width="14.54296875" style="55" bestFit="1" customWidth="1"/>
    <col min="8454" max="8454" width="10.7265625" style="55" bestFit="1" customWidth="1"/>
    <col min="8455" max="8455" width="13.1796875" style="55" customWidth="1"/>
    <col min="8456" max="8456" width="6.26953125" style="55" bestFit="1" customWidth="1"/>
    <col min="8457" max="8457" width="26" style="55" customWidth="1"/>
    <col min="8458" max="8458" width="34.81640625" style="55" customWidth="1"/>
    <col min="8459" max="8459" width="19" style="55" customWidth="1"/>
    <col min="8460" max="8460" width="9.1796875" style="55"/>
    <col min="8461" max="8462" width="22" style="55" customWidth="1"/>
    <col min="8463" max="8704" width="9.1796875" style="55"/>
    <col min="8705" max="8706" width="7" style="55" bestFit="1" customWidth="1"/>
    <col min="8707" max="8707" width="14.81640625" style="55" bestFit="1" customWidth="1"/>
    <col min="8708" max="8708" width="9.7265625" style="55" bestFit="1" customWidth="1"/>
    <col min="8709" max="8709" width="14.54296875" style="55" bestFit="1" customWidth="1"/>
    <col min="8710" max="8710" width="10.7265625" style="55" bestFit="1" customWidth="1"/>
    <col min="8711" max="8711" width="13.1796875" style="55" customWidth="1"/>
    <col min="8712" max="8712" width="6.26953125" style="55" bestFit="1" customWidth="1"/>
    <col min="8713" max="8713" width="26" style="55" customWidth="1"/>
    <col min="8714" max="8714" width="34.81640625" style="55" customWidth="1"/>
    <col min="8715" max="8715" width="19" style="55" customWidth="1"/>
    <col min="8716" max="8716" width="9.1796875" style="55"/>
    <col min="8717" max="8718" width="22" style="55" customWidth="1"/>
    <col min="8719" max="8960" width="9.1796875" style="55"/>
    <col min="8961" max="8962" width="7" style="55" bestFit="1" customWidth="1"/>
    <col min="8963" max="8963" width="14.81640625" style="55" bestFit="1" customWidth="1"/>
    <col min="8964" max="8964" width="9.7265625" style="55" bestFit="1" customWidth="1"/>
    <col min="8965" max="8965" width="14.54296875" style="55" bestFit="1" customWidth="1"/>
    <col min="8966" max="8966" width="10.7265625" style="55" bestFit="1" customWidth="1"/>
    <col min="8967" max="8967" width="13.1796875" style="55" customWidth="1"/>
    <col min="8968" max="8968" width="6.26953125" style="55" bestFit="1" customWidth="1"/>
    <col min="8969" max="8969" width="26" style="55" customWidth="1"/>
    <col min="8970" max="8970" width="34.81640625" style="55" customWidth="1"/>
    <col min="8971" max="8971" width="19" style="55" customWidth="1"/>
    <col min="8972" max="8972" width="9.1796875" style="55"/>
    <col min="8973" max="8974" width="22" style="55" customWidth="1"/>
    <col min="8975" max="9216" width="9.1796875" style="55"/>
    <col min="9217" max="9218" width="7" style="55" bestFit="1" customWidth="1"/>
    <col min="9219" max="9219" width="14.81640625" style="55" bestFit="1" customWidth="1"/>
    <col min="9220" max="9220" width="9.7265625" style="55" bestFit="1" customWidth="1"/>
    <col min="9221" max="9221" width="14.54296875" style="55" bestFit="1" customWidth="1"/>
    <col min="9222" max="9222" width="10.7265625" style="55" bestFit="1" customWidth="1"/>
    <col min="9223" max="9223" width="13.1796875" style="55" customWidth="1"/>
    <col min="9224" max="9224" width="6.26953125" style="55" bestFit="1" customWidth="1"/>
    <col min="9225" max="9225" width="26" style="55" customWidth="1"/>
    <col min="9226" max="9226" width="34.81640625" style="55" customWidth="1"/>
    <col min="9227" max="9227" width="19" style="55" customWidth="1"/>
    <col min="9228" max="9228" width="9.1796875" style="55"/>
    <col min="9229" max="9230" width="22" style="55" customWidth="1"/>
    <col min="9231" max="9472" width="9.1796875" style="55"/>
    <col min="9473" max="9474" width="7" style="55" bestFit="1" customWidth="1"/>
    <col min="9475" max="9475" width="14.81640625" style="55" bestFit="1" customWidth="1"/>
    <col min="9476" max="9476" width="9.7265625" style="55" bestFit="1" customWidth="1"/>
    <col min="9477" max="9477" width="14.54296875" style="55" bestFit="1" customWidth="1"/>
    <col min="9478" max="9478" width="10.7265625" style="55" bestFit="1" customWidth="1"/>
    <col min="9479" max="9479" width="13.1796875" style="55" customWidth="1"/>
    <col min="9480" max="9480" width="6.26953125" style="55" bestFit="1" customWidth="1"/>
    <col min="9481" max="9481" width="26" style="55" customWidth="1"/>
    <col min="9482" max="9482" width="34.81640625" style="55" customWidth="1"/>
    <col min="9483" max="9483" width="19" style="55" customWidth="1"/>
    <col min="9484" max="9484" width="9.1796875" style="55"/>
    <col min="9485" max="9486" width="22" style="55" customWidth="1"/>
    <col min="9487" max="9728" width="9.1796875" style="55"/>
    <col min="9729" max="9730" width="7" style="55" bestFit="1" customWidth="1"/>
    <col min="9731" max="9731" width="14.81640625" style="55" bestFit="1" customWidth="1"/>
    <col min="9732" max="9732" width="9.7265625" style="55" bestFit="1" customWidth="1"/>
    <col min="9733" max="9733" width="14.54296875" style="55" bestFit="1" customWidth="1"/>
    <col min="9734" max="9734" width="10.7265625" style="55" bestFit="1" customWidth="1"/>
    <col min="9735" max="9735" width="13.1796875" style="55" customWidth="1"/>
    <col min="9736" max="9736" width="6.26953125" style="55" bestFit="1" customWidth="1"/>
    <col min="9737" max="9737" width="26" style="55" customWidth="1"/>
    <col min="9738" max="9738" width="34.81640625" style="55" customWidth="1"/>
    <col min="9739" max="9739" width="19" style="55" customWidth="1"/>
    <col min="9740" max="9740" width="9.1796875" style="55"/>
    <col min="9741" max="9742" width="22" style="55" customWidth="1"/>
    <col min="9743" max="9984" width="9.1796875" style="55"/>
    <col min="9985" max="9986" width="7" style="55" bestFit="1" customWidth="1"/>
    <col min="9987" max="9987" width="14.81640625" style="55" bestFit="1" customWidth="1"/>
    <col min="9988" max="9988" width="9.7265625" style="55" bestFit="1" customWidth="1"/>
    <col min="9989" max="9989" width="14.54296875" style="55" bestFit="1" customWidth="1"/>
    <col min="9990" max="9990" width="10.7265625" style="55" bestFit="1" customWidth="1"/>
    <col min="9991" max="9991" width="13.1796875" style="55" customWidth="1"/>
    <col min="9992" max="9992" width="6.26953125" style="55" bestFit="1" customWidth="1"/>
    <col min="9993" max="9993" width="26" style="55" customWidth="1"/>
    <col min="9994" max="9994" width="34.81640625" style="55" customWidth="1"/>
    <col min="9995" max="9995" width="19" style="55" customWidth="1"/>
    <col min="9996" max="9996" width="9.1796875" style="55"/>
    <col min="9997" max="9998" width="22" style="55" customWidth="1"/>
    <col min="9999" max="10240" width="9.1796875" style="55"/>
    <col min="10241" max="10242" width="7" style="55" bestFit="1" customWidth="1"/>
    <col min="10243" max="10243" width="14.81640625" style="55" bestFit="1" customWidth="1"/>
    <col min="10244" max="10244" width="9.7265625" style="55" bestFit="1" customWidth="1"/>
    <col min="10245" max="10245" width="14.54296875" style="55" bestFit="1" customWidth="1"/>
    <col min="10246" max="10246" width="10.7265625" style="55" bestFit="1" customWidth="1"/>
    <col min="10247" max="10247" width="13.1796875" style="55" customWidth="1"/>
    <col min="10248" max="10248" width="6.26953125" style="55" bestFit="1" customWidth="1"/>
    <col min="10249" max="10249" width="26" style="55" customWidth="1"/>
    <col min="10250" max="10250" width="34.81640625" style="55" customWidth="1"/>
    <col min="10251" max="10251" width="19" style="55" customWidth="1"/>
    <col min="10252" max="10252" width="9.1796875" style="55"/>
    <col min="10253" max="10254" width="22" style="55" customWidth="1"/>
    <col min="10255" max="10496" width="9.1796875" style="55"/>
    <col min="10497" max="10498" width="7" style="55" bestFit="1" customWidth="1"/>
    <col min="10499" max="10499" width="14.81640625" style="55" bestFit="1" customWidth="1"/>
    <col min="10500" max="10500" width="9.7265625" style="55" bestFit="1" customWidth="1"/>
    <col min="10501" max="10501" width="14.54296875" style="55" bestFit="1" customWidth="1"/>
    <col min="10502" max="10502" width="10.7265625" style="55" bestFit="1" customWidth="1"/>
    <col min="10503" max="10503" width="13.1796875" style="55" customWidth="1"/>
    <col min="10504" max="10504" width="6.26953125" style="55" bestFit="1" customWidth="1"/>
    <col min="10505" max="10505" width="26" style="55" customWidth="1"/>
    <col min="10506" max="10506" width="34.81640625" style="55" customWidth="1"/>
    <col min="10507" max="10507" width="19" style="55" customWidth="1"/>
    <col min="10508" max="10508" width="9.1796875" style="55"/>
    <col min="10509" max="10510" width="22" style="55" customWidth="1"/>
    <col min="10511" max="10752" width="9.1796875" style="55"/>
    <col min="10753" max="10754" width="7" style="55" bestFit="1" customWidth="1"/>
    <col min="10755" max="10755" width="14.81640625" style="55" bestFit="1" customWidth="1"/>
    <col min="10756" max="10756" width="9.7265625" style="55" bestFit="1" customWidth="1"/>
    <col min="10757" max="10757" width="14.54296875" style="55" bestFit="1" customWidth="1"/>
    <col min="10758" max="10758" width="10.7265625" style="55" bestFit="1" customWidth="1"/>
    <col min="10759" max="10759" width="13.1796875" style="55" customWidth="1"/>
    <col min="10760" max="10760" width="6.26953125" style="55" bestFit="1" customWidth="1"/>
    <col min="10761" max="10761" width="26" style="55" customWidth="1"/>
    <col min="10762" max="10762" width="34.81640625" style="55" customWidth="1"/>
    <col min="10763" max="10763" width="19" style="55" customWidth="1"/>
    <col min="10764" max="10764" width="9.1796875" style="55"/>
    <col min="10765" max="10766" width="22" style="55" customWidth="1"/>
    <col min="10767" max="11008" width="9.1796875" style="55"/>
    <col min="11009" max="11010" width="7" style="55" bestFit="1" customWidth="1"/>
    <col min="11011" max="11011" width="14.81640625" style="55" bestFit="1" customWidth="1"/>
    <col min="11012" max="11012" width="9.7265625" style="55" bestFit="1" customWidth="1"/>
    <col min="11013" max="11013" width="14.54296875" style="55" bestFit="1" customWidth="1"/>
    <col min="11014" max="11014" width="10.7265625" style="55" bestFit="1" customWidth="1"/>
    <col min="11015" max="11015" width="13.1796875" style="55" customWidth="1"/>
    <col min="11016" max="11016" width="6.26953125" style="55" bestFit="1" customWidth="1"/>
    <col min="11017" max="11017" width="26" style="55" customWidth="1"/>
    <col min="11018" max="11018" width="34.81640625" style="55" customWidth="1"/>
    <col min="11019" max="11019" width="19" style="55" customWidth="1"/>
    <col min="11020" max="11020" width="9.1796875" style="55"/>
    <col min="11021" max="11022" width="22" style="55" customWidth="1"/>
    <col min="11023" max="11264" width="9.1796875" style="55"/>
    <col min="11265" max="11266" width="7" style="55" bestFit="1" customWidth="1"/>
    <col min="11267" max="11267" width="14.81640625" style="55" bestFit="1" customWidth="1"/>
    <col min="11268" max="11268" width="9.7265625" style="55" bestFit="1" customWidth="1"/>
    <col min="11269" max="11269" width="14.54296875" style="55" bestFit="1" customWidth="1"/>
    <col min="11270" max="11270" width="10.7265625" style="55" bestFit="1" customWidth="1"/>
    <col min="11271" max="11271" width="13.1796875" style="55" customWidth="1"/>
    <col min="11272" max="11272" width="6.26953125" style="55" bestFit="1" customWidth="1"/>
    <col min="11273" max="11273" width="26" style="55" customWidth="1"/>
    <col min="11274" max="11274" width="34.81640625" style="55" customWidth="1"/>
    <col min="11275" max="11275" width="19" style="55" customWidth="1"/>
    <col min="11276" max="11276" width="9.1796875" style="55"/>
    <col min="11277" max="11278" width="22" style="55" customWidth="1"/>
    <col min="11279" max="11520" width="9.1796875" style="55"/>
    <col min="11521" max="11522" width="7" style="55" bestFit="1" customWidth="1"/>
    <col min="11523" max="11523" width="14.81640625" style="55" bestFit="1" customWidth="1"/>
    <col min="11524" max="11524" width="9.7265625" style="55" bestFit="1" customWidth="1"/>
    <col min="11525" max="11525" width="14.54296875" style="55" bestFit="1" customWidth="1"/>
    <col min="11526" max="11526" width="10.7265625" style="55" bestFit="1" customWidth="1"/>
    <col min="11527" max="11527" width="13.1796875" style="55" customWidth="1"/>
    <col min="11528" max="11528" width="6.26953125" style="55" bestFit="1" customWidth="1"/>
    <col min="11529" max="11529" width="26" style="55" customWidth="1"/>
    <col min="11530" max="11530" width="34.81640625" style="55" customWidth="1"/>
    <col min="11531" max="11531" width="19" style="55" customWidth="1"/>
    <col min="11532" max="11532" width="9.1796875" style="55"/>
    <col min="11533" max="11534" width="22" style="55" customWidth="1"/>
    <col min="11535" max="11776" width="9.1796875" style="55"/>
    <col min="11777" max="11778" width="7" style="55" bestFit="1" customWidth="1"/>
    <col min="11779" max="11779" width="14.81640625" style="55" bestFit="1" customWidth="1"/>
    <col min="11780" max="11780" width="9.7265625" style="55" bestFit="1" customWidth="1"/>
    <col min="11781" max="11781" width="14.54296875" style="55" bestFit="1" customWidth="1"/>
    <col min="11782" max="11782" width="10.7265625" style="55" bestFit="1" customWidth="1"/>
    <col min="11783" max="11783" width="13.1796875" style="55" customWidth="1"/>
    <col min="11784" max="11784" width="6.26953125" style="55" bestFit="1" customWidth="1"/>
    <col min="11785" max="11785" width="26" style="55" customWidth="1"/>
    <col min="11786" max="11786" width="34.81640625" style="55" customWidth="1"/>
    <col min="11787" max="11787" width="19" style="55" customWidth="1"/>
    <col min="11788" max="11788" width="9.1796875" style="55"/>
    <col min="11789" max="11790" width="22" style="55" customWidth="1"/>
    <col min="11791" max="12032" width="9.1796875" style="55"/>
    <col min="12033" max="12034" width="7" style="55" bestFit="1" customWidth="1"/>
    <col min="12035" max="12035" width="14.81640625" style="55" bestFit="1" customWidth="1"/>
    <col min="12036" max="12036" width="9.7265625" style="55" bestFit="1" customWidth="1"/>
    <col min="12037" max="12037" width="14.54296875" style="55" bestFit="1" customWidth="1"/>
    <col min="12038" max="12038" width="10.7265625" style="55" bestFit="1" customWidth="1"/>
    <col min="12039" max="12039" width="13.1796875" style="55" customWidth="1"/>
    <col min="12040" max="12040" width="6.26953125" style="55" bestFit="1" customWidth="1"/>
    <col min="12041" max="12041" width="26" style="55" customWidth="1"/>
    <col min="12042" max="12042" width="34.81640625" style="55" customWidth="1"/>
    <col min="12043" max="12043" width="19" style="55" customWidth="1"/>
    <col min="12044" max="12044" width="9.1796875" style="55"/>
    <col min="12045" max="12046" width="22" style="55" customWidth="1"/>
    <col min="12047" max="12288" width="9.1796875" style="55"/>
    <col min="12289" max="12290" width="7" style="55" bestFit="1" customWidth="1"/>
    <col min="12291" max="12291" width="14.81640625" style="55" bestFit="1" customWidth="1"/>
    <col min="12292" max="12292" width="9.7265625" style="55" bestFit="1" customWidth="1"/>
    <col min="12293" max="12293" width="14.54296875" style="55" bestFit="1" customWidth="1"/>
    <col min="12294" max="12294" width="10.7265625" style="55" bestFit="1" customWidth="1"/>
    <col min="12295" max="12295" width="13.1796875" style="55" customWidth="1"/>
    <col min="12296" max="12296" width="6.26953125" style="55" bestFit="1" customWidth="1"/>
    <col min="12297" max="12297" width="26" style="55" customWidth="1"/>
    <col min="12298" max="12298" width="34.81640625" style="55" customWidth="1"/>
    <col min="12299" max="12299" width="19" style="55" customWidth="1"/>
    <col min="12300" max="12300" width="9.1796875" style="55"/>
    <col min="12301" max="12302" width="22" style="55" customWidth="1"/>
    <col min="12303" max="12544" width="9.1796875" style="55"/>
    <col min="12545" max="12546" width="7" style="55" bestFit="1" customWidth="1"/>
    <col min="12547" max="12547" width="14.81640625" style="55" bestFit="1" customWidth="1"/>
    <col min="12548" max="12548" width="9.7265625" style="55" bestFit="1" customWidth="1"/>
    <col min="12549" max="12549" width="14.54296875" style="55" bestFit="1" customWidth="1"/>
    <col min="12550" max="12550" width="10.7265625" style="55" bestFit="1" customWidth="1"/>
    <col min="12551" max="12551" width="13.1796875" style="55" customWidth="1"/>
    <col min="12552" max="12552" width="6.26953125" style="55" bestFit="1" customWidth="1"/>
    <col min="12553" max="12553" width="26" style="55" customWidth="1"/>
    <col min="12554" max="12554" width="34.81640625" style="55" customWidth="1"/>
    <col min="12555" max="12555" width="19" style="55" customWidth="1"/>
    <col min="12556" max="12556" width="9.1796875" style="55"/>
    <col min="12557" max="12558" width="22" style="55" customWidth="1"/>
    <col min="12559" max="12800" width="9.1796875" style="55"/>
    <col min="12801" max="12802" width="7" style="55" bestFit="1" customWidth="1"/>
    <col min="12803" max="12803" width="14.81640625" style="55" bestFit="1" customWidth="1"/>
    <col min="12804" max="12804" width="9.7265625" style="55" bestFit="1" customWidth="1"/>
    <col min="12805" max="12805" width="14.54296875" style="55" bestFit="1" customWidth="1"/>
    <col min="12806" max="12806" width="10.7265625" style="55" bestFit="1" customWidth="1"/>
    <col min="12807" max="12807" width="13.1796875" style="55" customWidth="1"/>
    <col min="12808" max="12808" width="6.26953125" style="55" bestFit="1" customWidth="1"/>
    <col min="12809" max="12809" width="26" style="55" customWidth="1"/>
    <col min="12810" max="12810" width="34.81640625" style="55" customWidth="1"/>
    <col min="12811" max="12811" width="19" style="55" customWidth="1"/>
    <col min="12812" max="12812" width="9.1796875" style="55"/>
    <col min="12813" max="12814" width="22" style="55" customWidth="1"/>
    <col min="12815" max="13056" width="9.1796875" style="55"/>
    <col min="13057" max="13058" width="7" style="55" bestFit="1" customWidth="1"/>
    <col min="13059" max="13059" width="14.81640625" style="55" bestFit="1" customWidth="1"/>
    <col min="13060" max="13060" width="9.7265625" style="55" bestFit="1" customWidth="1"/>
    <col min="13061" max="13061" width="14.54296875" style="55" bestFit="1" customWidth="1"/>
    <col min="13062" max="13062" width="10.7265625" style="55" bestFit="1" customWidth="1"/>
    <col min="13063" max="13063" width="13.1796875" style="55" customWidth="1"/>
    <col min="13064" max="13064" width="6.26953125" style="55" bestFit="1" customWidth="1"/>
    <col min="13065" max="13065" width="26" style="55" customWidth="1"/>
    <col min="13066" max="13066" width="34.81640625" style="55" customWidth="1"/>
    <col min="13067" max="13067" width="19" style="55" customWidth="1"/>
    <col min="13068" max="13068" width="9.1796875" style="55"/>
    <col min="13069" max="13070" width="22" style="55" customWidth="1"/>
    <col min="13071" max="13312" width="9.1796875" style="55"/>
    <col min="13313" max="13314" width="7" style="55" bestFit="1" customWidth="1"/>
    <col min="13315" max="13315" width="14.81640625" style="55" bestFit="1" customWidth="1"/>
    <col min="13316" max="13316" width="9.7265625" style="55" bestFit="1" customWidth="1"/>
    <col min="13317" max="13317" width="14.54296875" style="55" bestFit="1" customWidth="1"/>
    <col min="13318" max="13318" width="10.7265625" style="55" bestFit="1" customWidth="1"/>
    <col min="13319" max="13319" width="13.1796875" style="55" customWidth="1"/>
    <col min="13320" max="13320" width="6.26953125" style="55" bestFit="1" customWidth="1"/>
    <col min="13321" max="13321" width="26" style="55" customWidth="1"/>
    <col min="13322" max="13322" width="34.81640625" style="55" customWidth="1"/>
    <col min="13323" max="13323" width="19" style="55" customWidth="1"/>
    <col min="13324" max="13324" width="9.1796875" style="55"/>
    <col min="13325" max="13326" width="22" style="55" customWidth="1"/>
    <col min="13327" max="13568" width="9.1796875" style="55"/>
    <col min="13569" max="13570" width="7" style="55" bestFit="1" customWidth="1"/>
    <col min="13571" max="13571" width="14.81640625" style="55" bestFit="1" customWidth="1"/>
    <col min="13572" max="13572" width="9.7265625" style="55" bestFit="1" customWidth="1"/>
    <col min="13573" max="13573" width="14.54296875" style="55" bestFit="1" customWidth="1"/>
    <col min="13574" max="13574" width="10.7265625" style="55" bestFit="1" customWidth="1"/>
    <col min="13575" max="13575" width="13.1796875" style="55" customWidth="1"/>
    <col min="13576" max="13576" width="6.26953125" style="55" bestFit="1" customWidth="1"/>
    <col min="13577" max="13577" width="26" style="55" customWidth="1"/>
    <col min="13578" max="13578" width="34.81640625" style="55" customWidth="1"/>
    <col min="13579" max="13579" width="19" style="55" customWidth="1"/>
    <col min="13580" max="13580" width="9.1796875" style="55"/>
    <col min="13581" max="13582" width="22" style="55" customWidth="1"/>
    <col min="13583" max="13824" width="9.1796875" style="55"/>
    <col min="13825" max="13826" width="7" style="55" bestFit="1" customWidth="1"/>
    <col min="13827" max="13827" width="14.81640625" style="55" bestFit="1" customWidth="1"/>
    <col min="13828" max="13828" width="9.7265625" style="55" bestFit="1" customWidth="1"/>
    <col min="13829" max="13829" width="14.54296875" style="55" bestFit="1" customWidth="1"/>
    <col min="13830" max="13830" width="10.7265625" style="55" bestFit="1" customWidth="1"/>
    <col min="13831" max="13831" width="13.1796875" style="55" customWidth="1"/>
    <col min="13832" max="13832" width="6.26953125" style="55" bestFit="1" customWidth="1"/>
    <col min="13833" max="13833" width="26" style="55" customWidth="1"/>
    <col min="13834" max="13834" width="34.81640625" style="55" customWidth="1"/>
    <col min="13835" max="13835" width="19" style="55" customWidth="1"/>
    <col min="13836" max="13836" width="9.1796875" style="55"/>
    <col min="13837" max="13838" width="22" style="55" customWidth="1"/>
    <col min="13839" max="14080" width="9.1796875" style="55"/>
    <col min="14081" max="14082" width="7" style="55" bestFit="1" customWidth="1"/>
    <col min="14083" max="14083" width="14.81640625" style="55" bestFit="1" customWidth="1"/>
    <col min="14084" max="14084" width="9.7265625" style="55" bestFit="1" customWidth="1"/>
    <col min="14085" max="14085" width="14.54296875" style="55" bestFit="1" customWidth="1"/>
    <col min="14086" max="14086" width="10.7265625" style="55" bestFit="1" customWidth="1"/>
    <col min="14087" max="14087" width="13.1796875" style="55" customWidth="1"/>
    <col min="14088" max="14088" width="6.26953125" style="55" bestFit="1" customWidth="1"/>
    <col min="14089" max="14089" width="26" style="55" customWidth="1"/>
    <col min="14090" max="14090" width="34.81640625" style="55" customWidth="1"/>
    <col min="14091" max="14091" width="19" style="55" customWidth="1"/>
    <col min="14092" max="14092" width="9.1796875" style="55"/>
    <col min="14093" max="14094" width="22" style="55" customWidth="1"/>
    <col min="14095" max="14336" width="9.1796875" style="55"/>
    <col min="14337" max="14338" width="7" style="55" bestFit="1" customWidth="1"/>
    <col min="14339" max="14339" width="14.81640625" style="55" bestFit="1" customWidth="1"/>
    <col min="14340" max="14340" width="9.7265625" style="55" bestFit="1" customWidth="1"/>
    <col min="14341" max="14341" width="14.54296875" style="55" bestFit="1" customWidth="1"/>
    <col min="14342" max="14342" width="10.7265625" style="55" bestFit="1" customWidth="1"/>
    <col min="14343" max="14343" width="13.1796875" style="55" customWidth="1"/>
    <col min="14344" max="14344" width="6.26953125" style="55" bestFit="1" customWidth="1"/>
    <col min="14345" max="14345" width="26" style="55" customWidth="1"/>
    <col min="14346" max="14346" width="34.81640625" style="55" customWidth="1"/>
    <col min="14347" max="14347" width="19" style="55" customWidth="1"/>
    <col min="14348" max="14348" width="9.1796875" style="55"/>
    <col min="14349" max="14350" width="22" style="55" customWidth="1"/>
    <col min="14351" max="14592" width="9.1796875" style="55"/>
    <col min="14593" max="14594" width="7" style="55" bestFit="1" customWidth="1"/>
    <col min="14595" max="14595" width="14.81640625" style="55" bestFit="1" customWidth="1"/>
    <col min="14596" max="14596" width="9.7265625" style="55" bestFit="1" customWidth="1"/>
    <col min="14597" max="14597" width="14.54296875" style="55" bestFit="1" customWidth="1"/>
    <col min="14598" max="14598" width="10.7265625" style="55" bestFit="1" customWidth="1"/>
    <col min="14599" max="14599" width="13.1796875" style="55" customWidth="1"/>
    <col min="14600" max="14600" width="6.26953125" style="55" bestFit="1" customWidth="1"/>
    <col min="14601" max="14601" width="26" style="55" customWidth="1"/>
    <col min="14602" max="14602" width="34.81640625" style="55" customWidth="1"/>
    <col min="14603" max="14603" width="19" style="55" customWidth="1"/>
    <col min="14604" max="14604" width="9.1796875" style="55"/>
    <col min="14605" max="14606" width="22" style="55" customWidth="1"/>
    <col min="14607" max="14848" width="9.1796875" style="55"/>
    <col min="14849" max="14850" width="7" style="55" bestFit="1" customWidth="1"/>
    <col min="14851" max="14851" width="14.81640625" style="55" bestFit="1" customWidth="1"/>
    <col min="14852" max="14852" width="9.7265625" style="55" bestFit="1" customWidth="1"/>
    <col min="14853" max="14853" width="14.54296875" style="55" bestFit="1" customWidth="1"/>
    <col min="14854" max="14854" width="10.7265625" style="55" bestFit="1" customWidth="1"/>
    <col min="14855" max="14855" width="13.1796875" style="55" customWidth="1"/>
    <col min="14856" max="14856" width="6.26953125" style="55" bestFit="1" customWidth="1"/>
    <col min="14857" max="14857" width="26" style="55" customWidth="1"/>
    <col min="14858" max="14858" width="34.81640625" style="55" customWidth="1"/>
    <col min="14859" max="14859" width="19" style="55" customWidth="1"/>
    <col min="14860" max="14860" width="9.1796875" style="55"/>
    <col min="14861" max="14862" width="22" style="55" customWidth="1"/>
    <col min="14863" max="15104" width="9.1796875" style="55"/>
    <col min="15105" max="15106" width="7" style="55" bestFit="1" customWidth="1"/>
    <col min="15107" max="15107" width="14.81640625" style="55" bestFit="1" customWidth="1"/>
    <col min="15108" max="15108" width="9.7265625" style="55" bestFit="1" customWidth="1"/>
    <col min="15109" max="15109" width="14.54296875" style="55" bestFit="1" customWidth="1"/>
    <col min="15110" max="15110" width="10.7265625" style="55" bestFit="1" customWidth="1"/>
    <col min="15111" max="15111" width="13.1796875" style="55" customWidth="1"/>
    <col min="15112" max="15112" width="6.26953125" style="55" bestFit="1" customWidth="1"/>
    <col min="15113" max="15113" width="26" style="55" customWidth="1"/>
    <col min="15114" max="15114" width="34.81640625" style="55" customWidth="1"/>
    <col min="15115" max="15115" width="19" style="55" customWidth="1"/>
    <col min="15116" max="15116" width="9.1796875" style="55"/>
    <col min="15117" max="15118" width="22" style="55" customWidth="1"/>
    <col min="15119" max="15360" width="9.1796875" style="55"/>
    <col min="15361" max="15362" width="7" style="55" bestFit="1" customWidth="1"/>
    <col min="15363" max="15363" width="14.81640625" style="55" bestFit="1" customWidth="1"/>
    <col min="15364" max="15364" width="9.7265625" style="55" bestFit="1" customWidth="1"/>
    <col min="15365" max="15365" width="14.54296875" style="55" bestFit="1" customWidth="1"/>
    <col min="15366" max="15366" width="10.7265625" style="55" bestFit="1" customWidth="1"/>
    <col min="15367" max="15367" width="13.1796875" style="55" customWidth="1"/>
    <col min="15368" max="15368" width="6.26953125" style="55" bestFit="1" customWidth="1"/>
    <col min="15369" max="15369" width="26" style="55" customWidth="1"/>
    <col min="15370" max="15370" width="34.81640625" style="55" customWidth="1"/>
    <col min="15371" max="15371" width="19" style="55" customWidth="1"/>
    <col min="15372" max="15372" width="9.1796875" style="55"/>
    <col min="15373" max="15374" width="22" style="55" customWidth="1"/>
    <col min="15375" max="15616" width="9.1796875" style="55"/>
    <col min="15617" max="15618" width="7" style="55" bestFit="1" customWidth="1"/>
    <col min="15619" max="15619" width="14.81640625" style="55" bestFit="1" customWidth="1"/>
    <col min="15620" max="15620" width="9.7265625" style="55" bestFit="1" customWidth="1"/>
    <col min="15621" max="15621" width="14.54296875" style="55" bestFit="1" customWidth="1"/>
    <col min="15622" max="15622" width="10.7265625" style="55" bestFit="1" customWidth="1"/>
    <col min="15623" max="15623" width="13.1796875" style="55" customWidth="1"/>
    <col min="15624" max="15624" width="6.26953125" style="55" bestFit="1" customWidth="1"/>
    <col min="15625" max="15625" width="26" style="55" customWidth="1"/>
    <col min="15626" max="15626" width="34.81640625" style="55" customWidth="1"/>
    <col min="15627" max="15627" width="19" style="55" customWidth="1"/>
    <col min="15628" max="15628" width="9.1796875" style="55"/>
    <col min="15629" max="15630" width="22" style="55" customWidth="1"/>
    <col min="15631" max="15872" width="9.1796875" style="55"/>
    <col min="15873" max="15874" width="7" style="55" bestFit="1" customWidth="1"/>
    <col min="15875" max="15875" width="14.81640625" style="55" bestFit="1" customWidth="1"/>
    <col min="15876" max="15876" width="9.7265625" style="55" bestFit="1" customWidth="1"/>
    <col min="15877" max="15877" width="14.54296875" style="55" bestFit="1" customWidth="1"/>
    <col min="15878" max="15878" width="10.7265625" style="55" bestFit="1" customWidth="1"/>
    <col min="15879" max="15879" width="13.1796875" style="55" customWidth="1"/>
    <col min="15880" max="15880" width="6.26953125" style="55" bestFit="1" customWidth="1"/>
    <col min="15881" max="15881" width="26" style="55" customWidth="1"/>
    <col min="15882" max="15882" width="34.81640625" style="55" customWidth="1"/>
    <col min="15883" max="15883" width="19" style="55" customWidth="1"/>
    <col min="15884" max="15884" width="9.1796875" style="55"/>
    <col min="15885" max="15886" width="22" style="55" customWidth="1"/>
    <col min="15887" max="16128" width="9.1796875" style="55"/>
    <col min="16129" max="16130" width="7" style="55" bestFit="1" customWidth="1"/>
    <col min="16131" max="16131" width="14.81640625" style="55" bestFit="1" customWidth="1"/>
    <col min="16132" max="16132" width="9.7265625" style="55" bestFit="1" customWidth="1"/>
    <col min="16133" max="16133" width="14.54296875" style="55" bestFit="1" customWidth="1"/>
    <col min="16134" max="16134" width="10.7265625" style="55" bestFit="1" customWidth="1"/>
    <col min="16135" max="16135" width="13.1796875" style="55" customWidth="1"/>
    <col min="16136" max="16136" width="6.26953125" style="55" bestFit="1" customWidth="1"/>
    <col min="16137" max="16137" width="26" style="55" customWidth="1"/>
    <col min="16138" max="16138" width="34.81640625" style="55" customWidth="1"/>
    <col min="16139" max="16139" width="19" style="55" customWidth="1"/>
    <col min="16140" max="16140" width="9.1796875" style="55"/>
    <col min="16141" max="16142" width="22" style="55" customWidth="1"/>
    <col min="16143" max="16384" width="9.1796875" style="55"/>
  </cols>
  <sheetData>
    <row r="1" spans="1:11" s="54" customFormat="1" ht="21" customHeight="1" x14ac:dyDescent="0.55000000000000004">
      <c r="A1" s="159" t="s">
        <v>79</v>
      </c>
      <c r="B1" s="160"/>
      <c r="C1" s="160"/>
      <c r="D1" s="160"/>
      <c r="E1" s="160"/>
      <c r="F1" s="160"/>
      <c r="G1" s="160"/>
      <c r="H1" s="160"/>
      <c r="I1" s="160"/>
      <c r="J1" s="160"/>
      <c r="K1" s="160"/>
    </row>
    <row r="2" spans="1:11" hidden="1" x14ac:dyDescent="0.2"/>
    <row r="3" spans="1:11" ht="10.5" hidden="1" x14ac:dyDescent="0.25">
      <c r="D3" s="56" t="s">
        <v>80</v>
      </c>
    </row>
    <row r="4" spans="1:11" ht="20" hidden="1" x14ac:dyDescent="0.2">
      <c r="D4" s="57" t="s">
        <v>81</v>
      </c>
    </row>
    <row r="5" spans="1:11" hidden="1" x14ac:dyDescent="0.2">
      <c r="D5" s="57" t="s">
        <v>82</v>
      </c>
    </row>
    <row r="6" spans="1:11" hidden="1" x14ac:dyDescent="0.2">
      <c r="D6" s="57" t="s">
        <v>83</v>
      </c>
    </row>
    <row r="7" spans="1:11" ht="20" hidden="1" x14ac:dyDescent="0.2">
      <c r="D7" s="57" t="s">
        <v>84</v>
      </c>
    </row>
    <row r="8" spans="1:11" hidden="1" x14ac:dyDescent="0.2">
      <c r="D8" s="57" t="s">
        <v>85</v>
      </c>
    </row>
    <row r="9" spans="1:11" hidden="1" x14ac:dyDescent="0.2">
      <c r="D9" s="57" t="s">
        <v>86</v>
      </c>
    </row>
    <row r="10" spans="1:11" hidden="1" x14ac:dyDescent="0.2">
      <c r="D10" s="57" t="s">
        <v>87</v>
      </c>
    </row>
    <row r="11" spans="1:11" hidden="1" x14ac:dyDescent="0.2">
      <c r="D11" s="57" t="s">
        <v>88</v>
      </c>
    </row>
    <row r="12" spans="1:11" hidden="1" x14ac:dyDescent="0.2">
      <c r="D12" s="57" t="s">
        <v>89</v>
      </c>
    </row>
    <row r="13" spans="1:11" ht="20" hidden="1" x14ac:dyDescent="0.2">
      <c r="D13" s="57" t="s">
        <v>90</v>
      </c>
    </row>
    <row r="14" spans="1:11" ht="21" hidden="1" x14ac:dyDescent="0.25">
      <c r="D14" s="58" t="s">
        <v>91</v>
      </c>
    </row>
    <row r="15" spans="1:11" hidden="1" x14ac:dyDescent="0.2">
      <c r="D15" s="57" t="s">
        <v>92</v>
      </c>
    </row>
    <row r="16" spans="1:11" hidden="1" x14ac:dyDescent="0.2">
      <c r="D16" s="57" t="s">
        <v>93</v>
      </c>
    </row>
    <row r="17" spans="4:4" hidden="1" x14ac:dyDescent="0.2">
      <c r="D17" s="57" t="s">
        <v>94</v>
      </c>
    </row>
    <row r="18" spans="4:4" ht="10.5" hidden="1" x14ac:dyDescent="0.25">
      <c r="D18" s="58" t="s">
        <v>95</v>
      </c>
    </row>
    <row r="19" spans="4:4" hidden="1" x14ac:dyDescent="0.2">
      <c r="D19" s="57" t="s">
        <v>96</v>
      </c>
    </row>
    <row r="20" spans="4:4" hidden="1" x14ac:dyDescent="0.2">
      <c r="D20" s="57" t="s">
        <v>97</v>
      </c>
    </row>
    <row r="21" spans="4:4" hidden="1" x14ac:dyDescent="0.2">
      <c r="D21" s="57" t="s">
        <v>98</v>
      </c>
    </row>
    <row r="22" spans="4:4" ht="10.5" hidden="1" x14ac:dyDescent="0.25">
      <c r="D22" s="58" t="s">
        <v>99</v>
      </c>
    </row>
    <row r="23" spans="4:4" hidden="1" x14ac:dyDescent="0.2">
      <c r="D23" s="57" t="s">
        <v>100</v>
      </c>
    </row>
    <row r="24" spans="4:4" hidden="1" x14ac:dyDescent="0.2">
      <c r="D24" s="57" t="s">
        <v>101</v>
      </c>
    </row>
    <row r="25" spans="4:4" hidden="1" x14ac:dyDescent="0.2">
      <c r="D25" s="57" t="s">
        <v>102</v>
      </c>
    </row>
    <row r="26" spans="4:4" hidden="1" x14ac:dyDescent="0.2">
      <c r="D26" s="57" t="s">
        <v>103</v>
      </c>
    </row>
    <row r="27" spans="4:4" ht="10.5" hidden="1" x14ac:dyDescent="0.25">
      <c r="D27" s="58" t="s">
        <v>104</v>
      </c>
    </row>
    <row r="28" spans="4:4" hidden="1" x14ac:dyDescent="0.2">
      <c r="D28" s="57" t="s">
        <v>105</v>
      </c>
    </row>
    <row r="29" spans="4:4" hidden="1" x14ac:dyDescent="0.2">
      <c r="D29" s="57" t="s">
        <v>106</v>
      </c>
    </row>
    <row r="30" spans="4:4" hidden="1" x14ac:dyDescent="0.2">
      <c r="D30" s="57" t="s">
        <v>107</v>
      </c>
    </row>
    <row r="31" spans="4:4" s="59" customFormat="1" hidden="1" x14ac:dyDescent="0.2">
      <c r="D31" s="60" t="s">
        <v>108</v>
      </c>
    </row>
    <row r="32" spans="4:4" hidden="1" x14ac:dyDescent="0.2">
      <c r="D32" s="61" t="s">
        <v>109</v>
      </c>
    </row>
    <row r="33" spans="1:11" ht="22.5" hidden="1" customHeight="1" x14ac:dyDescent="0.25">
      <c r="D33" s="161" t="s">
        <v>110</v>
      </c>
      <c r="E33" s="162"/>
    </row>
    <row r="34" spans="1:11" hidden="1" x14ac:dyDescent="0.2">
      <c r="D34" s="62">
        <v>4290</v>
      </c>
      <c r="E34" s="63" t="s">
        <v>111</v>
      </c>
    </row>
    <row r="35" spans="1:11" ht="20" hidden="1" x14ac:dyDescent="0.2">
      <c r="D35" s="62">
        <v>5082</v>
      </c>
      <c r="E35" s="63" t="s">
        <v>112</v>
      </c>
    </row>
    <row r="36" spans="1:11" ht="20" hidden="1" x14ac:dyDescent="0.2">
      <c r="D36" s="62">
        <v>4356</v>
      </c>
      <c r="E36" s="63" t="s">
        <v>113</v>
      </c>
    </row>
    <row r="37" spans="1:11" ht="20" hidden="1" x14ac:dyDescent="0.2">
      <c r="D37" s="62">
        <v>5929</v>
      </c>
      <c r="E37" s="63" t="s">
        <v>114</v>
      </c>
    </row>
    <row r="38" spans="1:11" hidden="1" x14ac:dyDescent="0.2">
      <c r="D38" s="62">
        <v>5005</v>
      </c>
      <c r="E38" s="63" t="s">
        <v>115</v>
      </c>
    </row>
    <row r="39" spans="1:11" ht="10.5" hidden="1" thickBot="1" x14ac:dyDescent="0.25">
      <c r="D39" s="64">
        <v>4225</v>
      </c>
      <c r="E39" s="65" t="s">
        <v>116</v>
      </c>
    </row>
    <row r="40" spans="1:11" ht="8.25" customHeight="1" x14ac:dyDescent="0.2"/>
    <row r="41" spans="1:11" s="54" customFormat="1" ht="12.75" customHeight="1" x14ac:dyDescent="0.35">
      <c r="A41" s="169" t="s">
        <v>117</v>
      </c>
      <c r="B41" s="169"/>
      <c r="C41" s="169"/>
      <c r="D41" s="169"/>
      <c r="E41" s="169"/>
      <c r="F41" s="169"/>
      <c r="G41" s="169"/>
      <c r="H41" s="169"/>
      <c r="I41" s="169"/>
      <c r="J41" s="169"/>
      <c r="K41" s="169"/>
    </row>
    <row r="42" spans="1:11" s="54" customFormat="1" ht="12.75" customHeight="1" x14ac:dyDescent="0.35">
      <c r="A42" s="170" t="s">
        <v>118</v>
      </c>
      <c r="B42" s="170"/>
      <c r="C42" s="170"/>
      <c r="D42" s="170"/>
      <c r="E42" s="170"/>
      <c r="F42" s="170"/>
      <c r="G42" s="170"/>
      <c r="H42" s="170"/>
      <c r="I42" s="170"/>
      <c r="J42" s="170"/>
      <c r="K42" s="170"/>
    </row>
    <row r="43" spans="1:11" s="54" customFormat="1" ht="15" customHeight="1" x14ac:dyDescent="0.35">
      <c r="A43" s="171" t="s">
        <v>132</v>
      </c>
      <c r="B43" s="171"/>
      <c r="C43" s="171"/>
      <c r="D43" s="171"/>
      <c r="E43" s="171"/>
      <c r="F43" s="171"/>
      <c r="G43" s="171"/>
      <c r="H43" s="171"/>
      <c r="I43" s="171"/>
      <c r="J43" s="171"/>
      <c r="K43" s="171"/>
    </row>
    <row r="44" spans="1:11" s="54" customFormat="1" ht="15.75" customHeight="1" x14ac:dyDescent="0.35">
      <c r="A44" s="172" t="s">
        <v>119</v>
      </c>
      <c r="B44" s="172"/>
      <c r="C44" s="172"/>
      <c r="D44" s="172"/>
      <c r="E44" s="172"/>
      <c r="F44" s="172"/>
      <c r="G44" s="172"/>
      <c r="H44" s="172"/>
      <c r="I44" s="172"/>
      <c r="J44" s="172"/>
      <c r="K44" s="172"/>
    </row>
    <row r="45" spans="1:11" ht="9" customHeight="1" x14ac:dyDescent="0.2"/>
    <row r="46" spans="1:11" ht="15" thickBot="1" x14ac:dyDescent="0.4">
      <c r="A46" s="163" t="s">
        <v>120</v>
      </c>
      <c r="B46" s="164"/>
      <c r="C46" s="164"/>
      <c r="D46" s="164"/>
      <c r="E46" s="164"/>
      <c r="F46" s="164"/>
      <c r="G46" s="164"/>
      <c r="H46" s="164"/>
      <c r="I46" s="164"/>
      <c r="J46" s="164"/>
      <c r="K46" s="164"/>
    </row>
    <row r="47" spans="1:11" s="66" customFormat="1" ht="12.75" customHeight="1" x14ac:dyDescent="0.35">
      <c r="A47" s="74" t="s">
        <v>121</v>
      </c>
      <c r="B47" s="73"/>
      <c r="C47" s="165" t="s">
        <v>122</v>
      </c>
      <c r="D47" s="165"/>
      <c r="E47" s="165"/>
      <c r="F47" s="165"/>
      <c r="G47" s="165"/>
      <c r="H47" s="165"/>
      <c r="I47" s="165"/>
      <c r="J47" s="165"/>
      <c r="K47" s="165"/>
    </row>
    <row r="48" spans="1:11" s="67" customFormat="1" ht="11.25" customHeight="1" x14ac:dyDescent="0.35">
      <c r="A48" s="168"/>
      <c r="B48" s="168" t="s">
        <v>131</v>
      </c>
      <c r="C48" s="168" t="s">
        <v>123</v>
      </c>
      <c r="D48" s="168" t="s">
        <v>124</v>
      </c>
      <c r="E48" s="168" t="s">
        <v>95</v>
      </c>
      <c r="F48" s="168" t="s">
        <v>125</v>
      </c>
      <c r="G48" s="168" t="s">
        <v>99</v>
      </c>
      <c r="H48" s="175" t="s">
        <v>126</v>
      </c>
      <c r="I48" s="176"/>
      <c r="J48" s="176"/>
      <c r="K48" s="176"/>
    </row>
    <row r="49" spans="1:11" s="67" customFormat="1" ht="11.25" customHeight="1" x14ac:dyDescent="0.35">
      <c r="A49" s="168"/>
      <c r="B49" s="168"/>
      <c r="C49" s="168"/>
      <c r="D49" s="168"/>
      <c r="E49" s="168"/>
      <c r="F49" s="168"/>
      <c r="G49" s="168"/>
      <c r="H49" s="166" t="s">
        <v>127</v>
      </c>
      <c r="I49" s="167"/>
      <c r="J49" s="68" t="s">
        <v>128</v>
      </c>
      <c r="K49" s="68" t="s">
        <v>129</v>
      </c>
    </row>
    <row r="50" spans="1:11" s="67" customFormat="1" ht="20" x14ac:dyDescent="0.35">
      <c r="A50" s="93">
        <v>1</v>
      </c>
      <c r="B50" s="94" t="s">
        <v>133</v>
      </c>
      <c r="C50" s="69">
        <v>45566</v>
      </c>
      <c r="D50" s="70" t="s">
        <v>94</v>
      </c>
      <c r="E50" s="70" t="s">
        <v>98</v>
      </c>
      <c r="F50" s="71" t="str">
        <f>IF(OR((CODE($D50)*CODE($E50))=$D$36,(CODE($D50)*CODE($E50))=$D$35),$D$15,IF(OR((CODE($D50)*CODE($E50))=$D$34,(CODE($D50)*CODE($E50))=$D$37),$D$16,IF(OR((CODE($D50)*CODE($E50))=$D$38,(CODE($D50)*CODE($E50))=$D$39),$D$17,)))</f>
        <v>Alta</v>
      </c>
      <c r="G50" s="70" t="s">
        <v>100</v>
      </c>
      <c r="H50" s="173"/>
      <c r="I50" s="174"/>
      <c r="J50" s="72"/>
      <c r="K50" s="72" t="s">
        <v>295</v>
      </c>
    </row>
  </sheetData>
  <mergeCells count="18">
    <mergeCell ref="H50:I50"/>
    <mergeCell ref="C48:C49"/>
    <mergeCell ref="D48:D49"/>
    <mergeCell ref="E48:E49"/>
    <mergeCell ref="F48:F49"/>
    <mergeCell ref="G48:G49"/>
    <mergeCell ref="H48:K48"/>
    <mergeCell ref="A1:K1"/>
    <mergeCell ref="D33:E33"/>
    <mergeCell ref="A46:K46"/>
    <mergeCell ref="C47:K47"/>
    <mergeCell ref="H49:I49"/>
    <mergeCell ref="B48:B49"/>
    <mergeCell ref="A48:A49"/>
    <mergeCell ref="A41:K41"/>
    <mergeCell ref="A42:K42"/>
    <mergeCell ref="A43:K43"/>
    <mergeCell ref="A44:K44"/>
  </mergeCells>
  <conditionalFormatting sqref="F50">
    <cfRule type="cellIs" dxfId="13" priority="1" stopIfTrue="1" operator="equal">
      <formula>$D$15</formula>
    </cfRule>
    <cfRule type="cellIs" dxfId="12" priority="2" stopIfTrue="1" operator="equal">
      <formula>$D$16</formula>
    </cfRule>
    <cfRule type="cellIs" dxfId="11" priority="3" stopIfTrue="1" operator="equal">
      <formula>$D$17</formula>
    </cfRule>
  </conditionalFormatting>
  <dataValidations count="4">
    <dataValidation type="list" allowBlank="1" showInputMessage="1" showErrorMessage="1" sqref="WVO983081:WVP983081 WLS983081:WLT983081 WBW983081:WBX983081 VSA983081:VSB983081 VIE983081:VIF983081 UYI983081:UYJ983081 UOM983081:UON983081 UEQ983081:UER983081 TUU983081:TUV983081 TKY983081:TKZ983081 TBC983081:TBD983081 SRG983081:SRH983081 SHK983081:SHL983081 RXO983081:RXP983081 RNS983081:RNT983081 RDW983081:RDX983081 QUA983081:QUB983081 QKE983081:QKF983081 QAI983081:QAJ983081 PQM983081:PQN983081 PGQ983081:PGR983081 OWU983081:OWV983081 OMY983081:OMZ983081 ODC983081:ODD983081 NTG983081:NTH983081 NJK983081:NJL983081 MZO983081:MZP983081 MPS983081:MPT983081 MFW983081:MFX983081 LWA983081:LWB983081 LME983081:LMF983081 LCI983081:LCJ983081 KSM983081:KSN983081 KIQ983081:KIR983081 JYU983081:JYV983081 JOY983081:JOZ983081 JFC983081:JFD983081 IVG983081:IVH983081 ILK983081:ILL983081 IBO983081:IBP983081 HRS983081:HRT983081 HHW983081:HHX983081 GYA983081:GYB983081 GOE983081:GOF983081 GEI983081:GEJ983081 FUM983081:FUN983081 FKQ983081:FKR983081 FAU983081:FAV983081 EQY983081:EQZ983081 EHC983081:EHD983081 DXG983081:DXH983081 DNK983081:DNL983081 DDO983081:DDP983081 CTS983081:CTT983081 CJW983081:CJX983081 CAA983081:CAB983081 BQE983081:BQF983081 BGI983081:BGJ983081 AWM983081:AWN983081 AMQ983081:AMR983081 ACU983081:ACV983081 SY983081:SZ983081 JC983081:JD983081 H983081:I983081 WVO917545:WVP917545 WLS917545:WLT917545 WBW917545:WBX917545 VSA917545:VSB917545 VIE917545:VIF917545 UYI917545:UYJ917545 UOM917545:UON917545 UEQ917545:UER917545 TUU917545:TUV917545 TKY917545:TKZ917545 TBC917545:TBD917545 SRG917545:SRH917545 SHK917545:SHL917545 RXO917545:RXP917545 RNS917545:RNT917545 RDW917545:RDX917545 QUA917545:QUB917545 QKE917545:QKF917545 QAI917545:QAJ917545 PQM917545:PQN917545 PGQ917545:PGR917545 OWU917545:OWV917545 OMY917545:OMZ917545 ODC917545:ODD917545 NTG917545:NTH917545 NJK917545:NJL917545 MZO917545:MZP917545 MPS917545:MPT917545 MFW917545:MFX917545 LWA917545:LWB917545 LME917545:LMF917545 LCI917545:LCJ917545 KSM917545:KSN917545 KIQ917545:KIR917545 JYU917545:JYV917545 JOY917545:JOZ917545 JFC917545:JFD917545 IVG917545:IVH917545 ILK917545:ILL917545 IBO917545:IBP917545 HRS917545:HRT917545 HHW917545:HHX917545 GYA917545:GYB917545 GOE917545:GOF917545 GEI917545:GEJ917545 FUM917545:FUN917545 FKQ917545:FKR917545 FAU917545:FAV917545 EQY917545:EQZ917545 EHC917545:EHD917545 DXG917545:DXH917545 DNK917545:DNL917545 DDO917545:DDP917545 CTS917545:CTT917545 CJW917545:CJX917545 CAA917545:CAB917545 BQE917545:BQF917545 BGI917545:BGJ917545 AWM917545:AWN917545 AMQ917545:AMR917545 ACU917545:ACV917545 SY917545:SZ917545 JC917545:JD917545 H917545:I917545 WVO852009:WVP852009 WLS852009:WLT852009 WBW852009:WBX852009 VSA852009:VSB852009 VIE852009:VIF852009 UYI852009:UYJ852009 UOM852009:UON852009 UEQ852009:UER852009 TUU852009:TUV852009 TKY852009:TKZ852009 TBC852009:TBD852009 SRG852009:SRH852009 SHK852009:SHL852009 RXO852009:RXP852009 RNS852009:RNT852009 RDW852009:RDX852009 QUA852009:QUB852009 QKE852009:QKF852009 QAI852009:QAJ852009 PQM852009:PQN852009 PGQ852009:PGR852009 OWU852009:OWV852009 OMY852009:OMZ852009 ODC852009:ODD852009 NTG852009:NTH852009 NJK852009:NJL852009 MZO852009:MZP852009 MPS852009:MPT852009 MFW852009:MFX852009 LWA852009:LWB852009 LME852009:LMF852009 LCI852009:LCJ852009 KSM852009:KSN852009 KIQ852009:KIR852009 JYU852009:JYV852009 JOY852009:JOZ852009 JFC852009:JFD852009 IVG852009:IVH852009 ILK852009:ILL852009 IBO852009:IBP852009 HRS852009:HRT852009 HHW852009:HHX852009 GYA852009:GYB852009 GOE852009:GOF852009 GEI852009:GEJ852009 FUM852009:FUN852009 FKQ852009:FKR852009 FAU852009:FAV852009 EQY852009:EQZ852009 EHC852009:EHD852009 DXG852009:DXH852009 DNK852009:DNL852009 DDO852009:DDP852009 CTS852009:CTT852009 CJW852009:CJX852009 CAA852009:CAB852009 BQE852009:BQF852009 BGI852009:BGJ852009 AWM852009:AWN852009 AMQ852009:AMR852009 ACU852009:ACV852009 SY852009:SZ852009 JC852009:JD852009 H852009:I852009 WVO786473:WVP786473 WLS786473:WLT786473 WBW786473:WBX786473 VSA786473:VSB786473 VIE786473:VIF786473 UYI786473:UYJ786473 UOM786473:UON786473 UEQ786473:UER786473 TUU786473:TUV786473 TKY786473:TKZ786473 TBC786473:TBD786473 SRG786473:SRH786473 SHK786473:SHL786473 RXO786473:RXP786473 RNS786473:RNT786473 RDW786473:RDX786473 QUA786473:QUB786473 QKE786473:QKF786473 QAI786473:QAJ786473 PQM786473:PQN786473 PGQ786473:PGR786473 OWU786473:OWV786473 OMY786473:OMZ786473 ODC786473:ODD786473 NTG786473:NTH786473 NJK786473:NJL786473 MZO786473:MZP786473 MPS786473:MPT786473 MFW786473:MFX786473 LWA786473:LWB786473 LME786473:LMF786473 LCI786473:LCJ786473 KSM786473:KSN786473 KIQ786473:KIR786473 JYU786473:JYV786473 JOY786473:JOZ786473 JFC786473:JFD786473 IVG786473:IVH786473 ILK786473:ILL786473 IBO786473:IBP786473 HRS786473:HRT786473 HHW786473:HHX786473 GYA786473:GYB786473 GOE786473:GOF786473 GEI786473:GEJ786473 FUM786473:FUN786473 FKQ786473:FKR786473 FAU786473:FAV786473 EQY786473:EQZ786473 EHC786473:EHD786473 DXG786473:DXH786473 DNK786473:DNL786473 DDO786473:DDP786473 CTS786473:CTT786473 CJW786473:CJX786473 CAA786473:CAB786473 BQE786473:BQF786473 BGI786473:BGJ786473 AWM786473:AWN786473 AMQ786473:AMR786473 ACU786473:ACV786473 SY786473:SZ786473 JC786473:JD786473 H786473:I786473 WVO720937:WVP720937 WLS720937:WLT720937 WBW720937:WBX720937 VSA720937:VSB720937 VIE720937:VIF720937 UYI720937:UYJ720937 UOM720937:UON720937 UEQ720937:UER720937 TUU720937:TUV720937 TKY720937:TKZ720937 TBC720937:TBD720937 SRG720937:SRH720937 SHK720937:SHL720937 RXO720937:RXP720937 RNS720937:RNT720937 RDW720937:RDX720937 QUA720937:QUB720937 QKE720937:QKF720937 QAI720937:QAJ720937 PQM720937:PQN720937 PGQ720937:PGR720937 OWU720937:OWV720937 OMY720937:OMZ720937 ODC720937:ODD720937 NTG720937:NTH720937 NJK720937:NJL720937 MZO720937:MZP720937 MPS720937:MPT720937 MFW720937:MFX720937 LWA720937:LWB720937 LME720937:LMF720937 LCI720937:LCJ720937 KSM720937:KSN720937 KIQ720937:KIR720937 JYU720937:JYV720937 JOY720937:JOZ720937 JFC720937:JFD720937 IVG720937:IVH720937 ILK720937:ILL720937 IBO720937:IBP720937 HRS720937:HRT720937 HHW720937:HHX720937 GYA720937:GYB720937 GOE720937:GOF720937 GEI720937:GEJ720937 FUM720937:FUN720937 FKQ720937:FKR720937 FAU720937:FAV720937 EQY720937:EQZ720937 EHC720937:EHD720937 DXG720937:DXH720937 DNK720937:DNL720937 DDO720937:DDP720937 CTS720937:CTT720937 CJW720937:CJX720937 CAA720937:CAB720937 BQE720937:BQF720937 BGI720937:BGJ720937 AWM720937:AWN720937 AMQ720937:AMR720937 ACU720937:ACV720937 SY720937:SZ720937 JC720937:JD720937 H720937:I720937 WVO655401:WVP655401 WLS655401:WLT655401 WBW655401:WBX655401 VSA655401:VSB655401 VIE655401:VIF655401 UYI655401:UYJ655401 UOM655401:UON655401 UEQ655401:UER655401 TUU655401:TUV655401 TKY655401:TKZ655401 TBC655401:TBD655401 SRG655401:SRH655401 SHK655401:SHL655401 RXO655401:RXP655401 RNS655401:RNT655401 RDW655401:RDX655401 QUA655401:QUB655401 QKE655401:QKF655401 QAI655401:QAJ655401 PQM655401:PQN655401 PGQ655401:PGR655401 OWU655401:OWV655401 OMY655401:OMZ655401 ODC655401:ODD655401 NTG655401:NTH655401 NJK655401:NJL655401 MZO655401:MZP655401 MPS655401:MPT655401 MFW655401:MFX655401 LWA655401:LWB655401 LME655401:LMF655401 LCI655401:LCJ655401 KSM655401:KSN655401 KIQ655401:KIR655401 JYU655401:JYV655401 JOY655401:JOZ655401 JFC655401:JFD655401 IVG655401:IVH655401 ILK655401:ILL655401 IBO655401:IBP655401 HRS655401:HRT655401 HHW655401:HHX655401 GYA655401:GYB655401 GOE655401:GOF655401 GEI655401:GEJ655401 FUM655401:FUN655401 FKQ655401:FKR655401 FAU655401:FAV655401 EQY655401:EQZ655401 EHC655401:EHD655401 DXG655401:DXH655401 DNK655401:DNL655401 DDO655401:DDP655401 CTS655401:CTT655401 CJW655401:CJX655401 CAA655401:CAB655401 BQE655401:BQF655401 BGI655401:BGJ655401 AWM655401:AWN655401 AMQ655401:AMR655401 ACU655401:ACV655401 SY655401:SZ655401 JC655401:JD655401 H655401:I655401 WVO589865:WVP589865 WLS589865:WLT589865 WBW589865:WBX589865 VSA589865:VSB589865 VIE589865:VIF589865 UYI589865:UYJ589865 UOM589865:UON589865 UEQ589865:UER589865 TUU589865:TUV589865 TKY589865:TKZ589865 TBC589865:TBD589865 SRG589865:SRH589865 SHK589865:SHL589865 RXO589865:RXP589865 RNS589865:RNT589865 RDW589865:RDX589865 QUA589865:QUB589865 QKE589865:QKF589865 QAI589865:QAJ589865 PQM589865:PQN589865 PGQ589865:PGR589865 OWU589865:OWV589865 OMY589865:OMZ589865 ODC589865:ODD589865 NTG589865:NTH589865 NJK589865:NJL589865 MZO589865:MZP589865 MPS589865:MPT589865 MFW589865:MFX589865 LWA589865:LWB589865 LME589865:LMF589865 LCI589865:LCJ589865 KSM589865:KSN589865 KIQ589865:KIR589865 JYU589865:JYV589865 JOY589865:JOZ589865 JFC589865:JFD589865 IVG589865:IVH589865 ILK589865:ILL589865 IBO589865:IBP589865 HRS589865:HRT589865 HHW589865:HHX589865 GYA589865:GYB589865 GOE589865:GOF589865 GEI589865:GEJ589865 FUM589865:FUN589865 FKQ589865:FKR589865 FAU589865:FAV589865 EQY589865:EQZ589865 EHC589865:EHD589865 DXG589865:DXH589865 DNK589865:DNL589865 DDO589865:DDP589865 CTS589865:CTT589865 CJW589865:CJX589865 CAA589865:CAB589865 BQE589865:BQF589865 BGI589865:BGJ589865 AWM589865:AWN589865 AMQ589865:AMR589865 ACU589865:ACV589865 SY589865:SZ589865 JC589865:JD589865 H589865:I589865 WVO524329:WVP524329 WLS524329:WLT524329 WBW524329:WBX524329 VSA524329:VSB524329 VIE524329:VIF524329 UYI524329:UYJ524329 UOM524329:UON524329 UEQ524329:UER524329 TUU524329:TUV524329 TKY524329:TKZ524329 TBC524329:TBD524329 SRG524329:SRH524329 SHK524329:SHL524329 RXO524329:RXP524329 RNS524329:RNT524329 RDW524329:RDX524329 QUA524329:QUB524329 QKE524329:QKF524329 QAI524329:QAJ524329 PQM524329:PQN524329 PGQ524329:PGR524329 OWU524329:OWV524329 OMY524329:OMZ524329 ODC524329:ODD524329 NTG524329:NTH524329 NJK524329:NJL524329 MZO524329:MZP524329 MPS524329:MPT524329 MFW524329:MFX524329 LWA524329:LWB524329 LME524329:LMF524329 LCI524329:LCJ524329 KSM524329:KSN524329 KIQ524329:KIR524329 JYU524329:JYV524329 JOY524329:JOZ524329 JFC524329:JFD524329 IVG524329:IVH524329 ILK524329:ILL524329 IBO524329:IBP524329 HRS524329:HRT524329 HHW524329:HHX524329 GYA524329:GYB524329 GOE524329:GOF524329 GEI524329:GEJ524329 FUM524329:FUN524329 FKQ524329:FKR524329 FAU524329:FAV524329 EQY524329:EQZ524329 EHC524329:EHD524329 DXG524329:DXH524329 DNK524329:DNL524329 DDO524329:DDP524329 CTS524329:CTT524329 CJW524329:CJX524329 CAA524329:CAB524329 BQE524329:BQF524329 BGI524329:BGJ524329 AWM524329:AWN524329 AMQ524329:AMR524329 ACU524329:ACV524329 SY524329:SZ524329 JC524329:JD524329 H524329:I524329 WVO458793:WVP458793 WLS458793:WLT458793 WBW458793:WBX458793 VSA458793:VSB458793 VIE458793:VIF458793 UYI458793:UYJ458793 UOM458793:UON458793 UEQ458793:UER458793 TUU458793:TUV458793 TKY458793:TKZ458793 TBC458793:TBD458793 SRG458793:SRH458793 SHK458793:SHL458793 RXO458793:RXP458793 RNS458793:RNT458793 RDW458793:RDX458793 QUA458793:QUB458793 QKE458793:QKF458793 QAI458793:QAJ458793 PQM458793:PQN458793 PGQ458793:PGR458793 OWU458793:OWV458793 OMY458793:OMZ458793 ODC458793:ODD458793 NTG458793:NTH458793 NJK458793:NJL458793 MZO458793:MZP458793 MPS458793:MPT458793 MFW458793:MFX458793 LWA458793:LWB458793 LME458793:LMF458793 LCI458793:LCJ458793 KSM458793:KSN458793 KIQ458793:KIR458793 JYU458793:JYV458793 JOY458793:JOZ458793 JFC458793:JFD458793 IVG458793:IVH458793 ILK458793:ILL458793 IBO458793:IBP458793 HRS458793:HRT458793 HHW458793:HHX458793 GYA458793:GYB458793 GOE458793:GOF458793 GEI458793:GEJ458793 FUM458793:FUN458793 FKQ458793:FKR458793 FAU458793:FAV458793 EQY458793:EQZ458793 EHC458793:EHD458793 DXG458793:DXH458793 DNK458793:DNL458793 DDO458793:DDP458793 CTS458793:CTT458793 CJW458793:CJX458793 CAA458793:CAB458793 BQE458793:BQF458793 BGI458793:BGJ458793 AWM458793:AWN458793 AMQ458793:AMR458793 ACU458793:ACV458793 SY458793:SZ458793 JC458793:JD458793 H458793:I458793 WVO393257:WVP393257 WLS393257:WLT393257 WBW393257:WBX393257 VSA393257:VSB393257 VIE393257:VIF393257 UYI393257:UYJ393257 UOM393257:UON393257 UEQ393257:UER393257 TUU393257:TUV393257 TKY393257:TKZ393257 TBC393257:TBD393257 SRG393257:SRH393257 SHK393257:SHL393257 RXO393257:RXP393257 RNS393257:RNT393257 RDW393257:RDX393257 QUA393257:QUB393257 QKE393257:QKF393257 QAI393257:QAJ393257 PQM393257:PQN393257 PGQ393257:PGR393257 OWU393257:OWV393257 OMY393257:OMZ393257 ODC393257:ODD393257 NTG393257:NTH393257 NJK393257:NJL393257 MZO393257:MZP393257 MPS393257:MPT393257 MFW393257:MFX393257 LWA393257:LWB393257 LME393257:LMF393257 LCI393257:LCJ393257 KSM393257:KSN393257 KIQ393257:KIR393257 JYU393257:JYV393257 JOY393257:JOZ393257 JFC393257:JFD393257 IVG393257:IVH393257 ILK393257:ILL393257 IBO393257:IBP393257 HRS393257:HRT393257 HHW393257:HHX393257 GYA393257:GYB393257 GOE393257:GOF393257 GEI393257:GEJ393257 FUM393257:FUN393257 FKQ393257:FKR393257 FAU393257:FAV393257 EQY393257:EQZ393257 EHC393257:EHD393257 DXG393257:DXH393257 DNK393257:DNL393257 DDO393257:DDP393257 CTS393257:CTT393257 CJW393257:CJX393257 CAA393257:CAB393257 BQE393257:BQF393257 BGI393257:BGJ393257 AWM393257:AWN393257 AMQ393257:AMR393257 ACU393257:ACV393257 SY393257:SZ393257 JC393257:JD393257 H393257:I393257 WVO327721:WVP327721 WLS327721:WLT327721 WBW327721:WBX327721 VSA327721:VSB327721 VIE327721:VIF327721 UYI327721:UYJ327721 UOM327721:UON327721 UEQ327721:UER327721 TUU327721:TUV327721 TKY327721:TKZ327721 TBC327721:TBD327721 SRG327721:SRH327721 SHK327721:SHL327721 RXO327721:RXP327721 RNS327721:RNT327721 RDW327721:RDX327721 QUA327721:QUB327721 QKE327721:QKF327721 QAI327721:QAJ327721 PQM327721:PQN327721 PGQ327721:PGR327721 OWU327721:OWV327721 OMY327721:OMZ327721 ODC327721:ODD327721 NTG327721:NTH327721 NJK327721:NJL327721 MZO327721:MZP327721 MPS327721:MPT327721 MFW327721:MFX327721 LWA327721:LWB327721 LME327721:LMF327721 LCI327721:LCJ327721 KSM327721:KSN327721 KIQ327721:KIR327721 JYU327721:JYV327721 JOY327721:JOZ327721 JFC327721:JFD327721 IVG327721:IVH327721 ILK327721:ILL327721 IBO327721:IBP327721 HRS327721:HRT327721 HHW327721:HHX327721 GYA327721:GYB327721 GOE327721:GOF327721 GEI327721:GEJ327721 FUM327721:FUN327721 FKQ327721:FKR327721 FAU327721:FAV327721 EQY327721:EQZ327721 EHC327721:EHD327721 DXG327721:DXH327721 DNK327721:DNL327721 DDO327721:DDP327721 CTS327721:CTT327721 CJW327721:CJX327721 CAA327721:CAB327721 BQE327721:BQF327721 BGI327721:BGJ327721 AWM327721:AWN327721 AMQ327721:AMR327721 ACU327721:ACV327721 SY327721:SZ327721 JC327721:JD327721 H327721:I327721 WVO262185:WVP262185 WLS262185:WLT262185 WBW262185:WBX262185 VSA262185:VSB262185 VIE262185:VIF262185 UYI262185:UYJ262185 UOM262185:UON262185 UEQ262185:UER262185 TUU262185:TUV262185 TKY262185:TKZ262185 TBC262185:TBD262185 SRG262185:SRH262185 SHK262185:SHL262185 RXO262185:RXP262185 RNS262185:RNT262185 RDW262185:RDX262185 QUA262185:QUB262185 QKE262185:QKF262185 QAI262185:QAJ262185 PQM262185:PQN262185 PGQ262185:PGR262185 OWU262185:OWV262185 OMY262185:OMZ262185 ODC262185:ODD262185 NTG262185:NTH262185 NJK262185:NJL262185 MZO262185:MZP262185 MPS262185:MPT262185 MFW262185:MFX262185 LWA262185:LWB262185 LME262185:LMF262185 LCI262185:LCJ262185 KSM262185:KSN262185 KIQ262185:KIR262185 JYU262185:JYV262185 JOY262185:JOZ262185 JFC262185:JFD262185 IVG262185:IVH262185 ILK262185:ILL262185 IBO262185:IBP262185 HRS262185:HRT262185 HHW262185:HHX262185 GYA262185:GYB262185 GOE262185:GOF262185 GEI262185:GEJ262185 FUM262185:FUN262185 FKQ262185:FKR262185 FAU262185:FAV262185 EQY262185:EQZ262185 EHC262185:EHD262185 DXG262185:DXH262185 DNK262185:DNL262185 DDO262185:DDP262185 CTS262185:CTT262185 CJW262185:CJX262185 CAA262185:CAB262185 BQE262185:BQF262185 BGI262185:BGJ262185 AWM262185:AWN262185 AMQ262185:AMR262185 ACU262185:ACV262185 SY262185:SZ262185 JC262185:JD262185 H262185:I262185 WVO196649:WVP196649 WLS196649:WLT196649 WBW196649:WBX196649 VSA196649:VSB196649 VIE196649:VIF196649 UYI196649:UYJ196649 UOM196649:UON196649 UEQ196649:UER196649 TUU196649:TUV196649 TKY196649:TKZ196649 TBC196649:TBD196649 SRG196649:SRH196649 SHK196649:SHL196649 RXO196649:RXP196649 RNS196649:RNT196649 RDW196649:RDX196649 QUA196649:QUB196649 QKE196649:QKF196649 QAI196649:QAJ196649 PQM196649:PQN196649 PGQ196649:PGR196649 OWU196649:OWV196649 OMY196649:OMZ196649 ODC196649:ODD196649 NTG196649:NTH196649 NJK196649:NJL196649 MZO196649:MZP196649 MPS196649:MPT196649 MFW196649:MFX196649 LWA196649:LWB196649 LME196649:LMF196649 LCI196649:LCJ196649 KSM196649:KSN196649 KIQ196649:KIR196649 JYU196649:JYV196649 JOY196649:JOZ196649 JFC196649:JFD196649 IVG196649:IVH196649 ILK196649:ILL196649 IBO196649:IBP196649 HRS196649:HRT196649 HHW196649:HHX196649 GYA196649:GYB196649 GOE196649:GOF196649 GEI196649:GEJ196649 FUM196649:FUN196649 FKQ196649:FKR196649 FAU196649:FAV196649 EQY196649:EQZ196649 EHC196649:EHD196649 DXG196649:DXH196649 DNK196649:DNL196649 DDO196649:DDP196649 CTS196649:CTT196649 CJW196649:CJX196649 CAA196649:CAB196649 BQE196649:BQF196649 BGI196649:BGJ196649 AWM196649:AWN196649 AMQ196649:AMR196649 ACU196649:ACV196649 SY196649:SZ196649 JC196649:JD196649 H196649:I196649 WVO131113:WVP131113 WLS131113:WLT131113 WBW131113:WBX131113 VSA131113:VSB131113 VIE131113:VIF131113 UYI131113:UYJ131113 UOM131113:UON131113 UEQ131113:UER131113 TUU131113:TUV131113 TKY131113:TKZ131113 TBC131113:TBD131113 SRG131113:SRH131113 SHK131113:SHL131113 RXO131113:RXP131113 RNS131113:RNT131113 RDW131113:RDX131113 QUA131113:QUB131113 QKE131113:QKF131113 QAI131113:QAJ131113 PQM131113:PQN131113 PGQ131113:PGR131113 OWU131113:OWV131113 OMY131113:OMZ131113 ODC131113:ODD131113 NTG131113:NTH131113 NJK131113:NJL131113 MZO131113:MZP131113 MPS131113:MPT131113 MFW131113:MFX131113 LWA131113:LWB131113 LME131113:LMF131113 LCI131113:LCJ131113 KSM131113:KSN131113 KIQ131113:KIR131113 JYU131113:JYV131113 JOY131113:JOZ131113 JFC131113:JFD131113 IVG131113:IVH131113 ILK131113:ILL131113 IBO131113:IBP131113 HRS131113:HRT131113 HHW131113:HHX131113 GYA131113:GYB131113 GOE131113:GOF131113 GEI131113:GEJ131113 FUM131113:FUN131113 FKQ131113:FKR131113 FAU131113:FAV131113 EQY131113:EQZ131113 EHC131113:EHD131113 DXG131113:DXH131113 DNK131113:DNL131113 DDO131113:DDP131113 CTS131113:CTT131113 CJW131113:CJX131113 CAA131113:CAB131113 BQE131113:BQF131113 BGI131113:BGJ131113 AWM131113:AWN131113 AMQ131113:AMR131113 ACU131113:ACV131113 SY131113:SZ131113 JC131113:JD131113 H131113:I131113 WVO65577:WVP65577 WLS65577:WLT65577 WBW65577:WBX65577 VSA65577:VSB65577 VIE65577:VIF65577 UYI65577:UYJ65577 UOM65577:UON65577 UEQ65577:UER65577 TUU65577:TUV65577 TKY65577:TKZ65577 TBC65577:TBD65577 SRG65577:SRH65577 SHK65577:SHL65577 RXO65577:RXP65577 RNS65577:RNT65577 RDW65577:RDX65577 QUA65577:QUB65577 QKE65577:QKF65577 QAI65577:QAJ65577 PQM65577:PQN65577 PGQ65577:PGR65577 OWU65577:OWV65577 OMY65577:OMZ65577 ODC65577:ODD65577 NTG65577:NTH65577 NJK65577:NJL65577 MZO65577:MZP65577 MPS65577:MPT65577 MFW65577:MFX65577 LWA65577:LWB65577 LME65577:LMF65577 LCI65577:LCJ65577 KSM65577:KSN65577 KIQ65577:KIR65577 JYU65577:JYV65577 JOY65577:JOZ65577 JFC65577:JFD65577 IVG65577:IVH65577 ILK65577:ILL65577 IBO65577:IBP65577 HRS65577:HRT65577 HHW65577:HHX65577 GYA65577:GYB65577 GOE65577:GOF65577 GEI65577:GEJ65577 FUM65577:FUN65577 FKQ65577:FKR65577 FAU65577:FAV65577 EQY65577:EQZ65577 EHC65577:EHD65577 DXG65577:DXH65577 DNK65577:DNL65577 DDO65577:DDP65577 CTS65577:CTT65577 CJW65577:CJX65577 CAA65577:CAB65577 BQE65577:BQF65577 BGI65577:BGJ65577 AWM65577:AWN65577 AMQ65577:AMR65577 ACU65577:ACV65577 SY65577:SZ65577 JC65577:JD65577 H65577:I65577 WVO983070:WVP983070 WLS983070:WLT983070 WBW983070:WBX983070 VSA983070:VSB983070 VIE983070:VIF983070 UYI983070:UYJ983070 UOM983070:UON983070 UEQ983070:UER983070 TUU983070:TUV983070 TKY983070:TKZ983070 TBC983070:TBD983070 SRG983070:SRH983070 SHK983070:SHL983070 RXO983070:RXP983070 RNS983070:RNT983070 RDW983070:RDX983070 QUA983070:QUB983070 QKE983070:QKF983070 QAI983070:QAJ983070 PQM983070:PQN983070 PGQ983070:PGR983070 OWU983070:OWV983070 OMY983070:OMZ983070 ODC983070:ODD983070 NTG983070:NTH983070 NJK983070:NJL983070 MZO983070:MZP983070 MPS983070:MPT983070 MFW983070:MFX983070 LWA983070:LWB983070 LME983070:LMF983070 LCI983070:LCJ983070 KSM983070:KSN983070 KIQ983070:KIR983070 JYU983070:JYV983070 JOY983070:JOZ983070 JFC983070:JFD983070 IVG983070:IVH983070 ILK983070:ILL983070 IBO983070:IBP983070 HRS983070:HRT983070 HHW983070:HHX983070 GYA983070:GYB983070 GOE983070:GOF983070 GEI983070:GEJ983070 FUM983070:FUN983070 FKQ983070:FKR983070 FAU983070:FAV983070 EQY983070:EQZ983070 EHC983070:EHD983070 DXG983070:DXH983070 DNK983070:DNL983070 DDO983070:DDP983070 CTS983070:CTT983070 CJW983070:CJX983070 CAA983070:CAB983070 BQE983070:BQF983070 BGI983070:BGJ983070 AWM983070:AWN983070 AMQ983070:AMR983070 ACU983070:ACV983070 SY983070:SZ983070 JC983070:JD983070 H983070:I983070 WVO917534:WVP917534 WLS917534:WLT917534 WBW917534:WBX917534 VSA917534:VSB917534 VIE917534:VIF917534 UYI917534:UYJ917534 UOM917534:UON917534 UEQ917534:UER917534 TUU917534:TUV917534 TKY917534:TKZ917534 TBC917534:TBD917534 SRG917534:SRH917534 SHK917534:SHL917534 RXO917534:RXP917534 RNS917534:RNT917534 RDW917534:RDX917534 QUA917534:QUB917534 QKE917534:QKF917534 QAI917534:QAJ917534 PQM917534:PQN917534 PGQ917534:PGR917534 OWU917534:OWV917534 OMY917534:OMZ917534 ODC917534:ODD917534 NTG917534:NTH917534 NJK917534:NJL917534 MZO917534:MZP917534 MPS917534:MPT917534 MFW917534:MFX917534 LWA917534:LWB917534 LME917534:LMF917534 LCI917534:LCJ917534 KSM917534:KSN917534 KIQ917534:KIR917534 JYU917534:JYV917534 JOY917534:JOZ917534 JFC917534:JFD917534 IVG917534:IVH917534 ILK917534:ILL917534 IBO917534:IBP917534 HRS917534:HRT917534 HHW917534:HHX917534 GYA917534:GYB917534 GOE917534:GOF917534 GEI917534:GEJ917534 FUM917534:FUN917534 FKQ917534:FKR917534 FAU917534:FAV917534 EQY917534:EQZ917534 EHC917534:EHD917534 DXG917534:DXH917534 DNK917534:DNL917534 DDO917534:DDP917534 CTS917534:CTT917534 CJW917534:CJX917534 CAA917534:CAB917534 BQE917534:BQF917534 BGI917534:BGJ917534 AWM917534:AWN917534 AMQ917534:AMR917534 ACU917534:ACV917534 SY917534:SZ917534 JC917534:JD917534 H917534:I917534 WVO851998:WVP851998 WLS851998:WLT851998 WBW851998:WBX851998 VSA851998:VSB851998 VIE851998:VIF851998 UYI851998:UYJ851998 UOM851998:UON851998 UEQ851998:UER851998 TUU851998:TUV851998 TKY851998:TKZ851998 TBC851998:TBD851998 SRG851998:SRH851998 SHK851998:SHL851998 RXO851998:RXP851998 RNS851998:RNT851998 RDW851998:RDX851998 QUA851998:QUB851998 QKE851998:QKF851998 QAI851998:QAJ851998 PQM851998:PQN851998 PGQ851998:PGR851998 OWU851998:OWV851998 OMY851998:OMZ851998 ODC851998:ODD851998 NTG851998:NTH851998 NJK851998:NJL851998 MZO851998:MZP851998 MPS851998:MPT851998 MFW851998:MFX851998 LWA851998:LWB851998 LME851998:LMF851998 LCI851998:LCJ851998 KSM851998:KSN851998 KIQ851998:KIR851998 JYU851998:JYV851998 JOY851998:JOZ851998 JFC851998:JFD851998 IVG851998:IVH851998 ILK851998:ILL851998 IBO851998:IBP851998 HRS851998:HRT851998 HHW851998:HHX851998 GYA851998:GYB851998 GOE851998:GOF851998 GEI851998:GEJ851998 FUM851998:FUN851998 FKQ851998:FKR851998 FAU851998:FAV851998 EQY851998:EQZ851998 EHC851998:EHD851998 DXG851998:DXH851998 DNK851998:DNL851998 DDO851998:DDP851998 CTS851998:CTT851998 CJW851998:CJX851998 CAA851998:CAB851998 BQE851998:BQF851998 BGI851998:BGJ851998 AWM851998:AWN851998 AMQ851998:AMR851998 ACU851998:ACV851998 SY851998:SZ851998 JC851998:JD851998 H851998:I851998 WVO786462:WVP786462 WLS786462:WLT786462 WBW786462:WBX786462 VSA786462:VSB786462 VIE786462:VIF786462 UYI786462:UYJ786462 UOM786462:UON786462 UEQ786462:UER786462 TUU786462:TUV786462 TKY786462:TKZ786462 TBC786462:TBD786462 SRG786462:SRH786462 SHK786462:SHL786462 RXO786462:RXP786462 RNS786462:RNT786462 RDW786462:RDX786462 QUA786462:QUB786462 QKE786462:QKF786462 QAI786462:QAJ786462 PQM786462:PQN786462 PGQ786462:PGR786462 OWU786462:OWV786462 OMY786462:OMZ786462 ODC786462:ODD786462 NTG786462:NTH786462 NJK786462:NJL786462 MZO786462:MZP786462 MPS786462:MPT786462 MFW786462:MFX786462 LWA786462:LWB786462 LME786462:LMF786462 LCI786462:LCJ786462 KSM786462:KSN786462 KIQ786462:KIR786462 JYU786462:JYV786462 JOY786462:JOZ786462 JFC786462:JFD786462 IVG786462:IVH786462 ILK786462:ILL786462 IBO786462:IBP786462 HRS786462:HRT786462 HHW786462:HHX786462 GYA786462:GYB786462 GOE786462:GOF786462 GEI786462:GEJ786462 FUM786462:FUN786462 FKQ786462:FKR786462 FAU786462:FAV786462 EQY786462:EQZ786462 EHC786462:EHD786462 DXG786462:DXH786462 DNK786462:DNL786462 DDO786462:DDP786462 CTS786462:CTT786462 CJW786462:CJX786462 CAA786462:CAB786462 BQE786462:BQF786462 BGI786462:BGJ786462 AWM786462:AWN786462 AMQ786462:AMR786462 ACU786462:ACV786462 SY786462:SZ786462 JC786462:JD786462 H786462:I786462 WVO720926:WVP720926 WLS720926:WLT720926 WBW720926:WBX720926 VSA720926:VSB720926 VIE720926:VIF720926 UYI720926:UYJ720926 UOM720926:UON720926 UEQ720926:UER720926 TUU720926:TUV720926 TKY720926:TKZ720926 TBC720926:TBD720926 SRG720926:SRH720926 SHK720926:SHL720926 RXO720926:RXP720926 RNS720926:RNT720926 RDW720926:RDX720926 QUA720926:QUB720926 QKE720926:QKF720926 QAI720926:QAJ720926 PQM720926:PQN720926 PGQ720926:PGR720926 OWU720926:OWV720926 OMY720926:OMZ720926 ODC720926:ODD720926 NTG720926:NTH720926 NJK720926:NJL720926 MZO720926:MZP720926 MPS720926:MPT720926 MFW720926:MFX720926 LWA720926:LWB720926 LME720926:LMF720926 LCI720926:LCJ720926 KSM720926:KSN720926 KIQ720926:KIR720926 JYU720926:JYV720926 JOY720926:JOZ720926 JFC720926:JFD720926 IVG720926:IVH720926 ILK720926:ILL720926 IBO720926:IBP720926 HRS720926:HRT720926 HHW720926:HHX720926 GYA720926:GYB720926 GOE720926:GOF720926 GEI720926:GEJ720926 FUM720926:FUN720926 FKQ720926:FKR720926 FAU720926:FAV720926 EQY720926:EQZ720926 EHC720926:EHD720926 DXG720926:DXH720926 DNK720926:DNL720926 DDO720926:DDP720926 CTS720926:CTT720926 CJW720926:CJX720926 CAA720926:CAB720926 BQE720926:BQF720926 BGI720926:BGJ720926 AWM720926:AWN720926 AMQ720926:AMR720926 ACU720926:ACV720926 SY720926:SZ720926 JC720926:JD720926 H720926:I720926 WVO655390:WVP655390 WLS655390:WLT655390 WBW655390:WBX655390 VSA655390:VSB655390 VIE655390:VIF655390 UYI655390:UYJ655390 UOM655390:UON655390 UEQ655390:UER655390 TUU655390:TUV655390 TKY655390:TKZ655390 TBC655390:TBD655390 SRG655390:SRH655390 SHK655390:SHL655390 RXO655390:RXP655390 RNS655390:RNT655390 RDW655390:RDX655390 QUA655390:QUB655390 QKE655390:QKF655390 QAI655390:QAJ655390 PQM655390:PQN655390 PGQ655390:PGR655390 OWU655390:OWV655390 OMY655390:OMZ655390 ODC655390:ODD655390 NTG655390:NTH655390 NJK655390:NJL655390 MZO655390:MZP655390 MPS655390:MPT655390 MFW655390:MFX655390 LWA655390:LWB655390 LME655390:LMF655390 LCI655390:LCJ655390 KSM655390:KSN655390 KIQ655390:KIR655390 JYU655390:JYV655390 JOY655390:JOZ655390 JFC655390:JFD655390 IVG655390:IVH655390 ILK655390:ILL655390 IBO655390:IBP655390 HRS655390:HRT655390 HHW655390:HHX655390 GYA655390:GYB655390 GOE655390:GOF655390 GEI655390:GEJ655390 FUM655390:FUN655390 FKQ655390:FKR655390 FAU655390:FAV655390 EQY655390:EQZ655390 EHC655390:EHD655390 DXG655390:DXH655390 DNK655390:DNL655390 DDO655390:DDP655390 CTS655390:CTT655390 CJW655390:CJX655390 CAA655390:CAB655390 BQE655390:BQF655390 BGI655390:BGJ655390 AWM655390:AWN655390 AMQ655390:AMR655390 ACU655390:ACV655390 SY655390:SZ655390 JC655390:JD655390 H655390:I655390 WVO589854:WVP589854 WLS589854:WLT589854 WBW589854:WBX589854 VSA589854:VSB589854 VIE589854:VIF589854 UYI589854:UYJ589854 UOM589854:UON589854 UEQ589854:UER589854 TUU589854:TUV589854 TKY589854:TKZ589854 TBC589854:TBD589854 SRG589854:SRH589854 SHK589854:SHL589854 RXO589854:RXP589854 RNS589854:RNT589854 RDW589854:RDX589854 QUA589854:QUB589854 QKE589854:QKF589854 QAI589854:QAJ589854 PQM589854:PQN589854 PGQ589854:PGR589854 OWU589854:OWV589854 OMY589854:OMZ589854 ODC589854:ODD589854 NTG589854:NTH589854 NJK589854:NJL589854 MZO589854:MZP589854 MPS589854:MPT589854 MFW589854:MFX589854 LWA589854:LWB589854 LME589854:LMF589854 LCI589854:LCJ589854 KSM589854:KSN589854 KIQ589854:KIR589854 JYU589854:JYV589854 JOY589854:JOZ589854 JFC589854:JFD589854 IVG589854:IVH589854 ILK589854:ILL589854 IBO589854:IBP589854 HRS589854:HRT589854 HHW589854:HHX589854 GYA589854:GYB589854 GOE589854:GOF589854 GEI589854:GEJ589854 FUM589854:FUN589854 FKQ589854:FKR589854 FAU589854:FAV589854 EQY589854:EQZ589854 EHC589854:EHD589854 DXG589854:DXH589854 DNK589854:DNL589854 DDO589854:DDP589854 CTS589854:CTT589854 CJW589854:CJX589854 CAA589854:CAB589854 BQE589854:BQF589854 BGI589854:BGJ589854 AWM589854:AWN589854 AMQ589854:AMR589854 ACU589854:ACV589854 SY589854:SZ589854 JC589854:JD589854 H589854:I589854 WVO524318:WVP524318 WLS524318:WLT524318 WBW524318:WBX524318 VSA524318:VSB524318 VIE524318:VIF524318 UYI524318:UYJ524318 UOM524318:UON524318 UEQ524318:UER524318 TUU524318:TUV524318 TKY524318:TKZ524318 TBC524318:TBD524318 SRG524318:SRH524318 SHK524318:SHL524318 RXO524318:RXP524318 RNS524318:RNT524318 RDW524318:RDX524318 QUA524318:QUB524318 QKE524318:QKF524318 QAI524318:QAJ524318 PQM524318:PQN524318 PGQ524318:PGR524318 OWU524318:OWV524318 OMY524318:OMZ524318 ODC524318:ODD524318 NTG524318:NTH524318 NJK524318:NJL524318 MZO524318:MZP524318 MPS524318:MPT524318 MFW524318:MFX524318 LWA524318:LWB524318 LME524318:LMF524318 LCI524318:LCJ524318 KSM524318:KSN524318 KIQ524318:KIR524318 JYU524318:JYV524318 JOY524318:JOZ524318 JFC524318:JFD524318 IVG524318:IVH524318 ILK524318:ILL524318 IBO524318:IBP524318 HRS524318:HRT524318 HHW524318:HHX524318 GYA524318:GYB524318 GOE524318:GOF524318 GEI524318:GEJ524318 FUM524318:FUN524318 FKQ524318:FKR524318 FAU524318:FAV524318 EQY524318:EQZ524318 EHC524318:EHD524318 DXG524318:DXH524318 DNK524318:DNL524318 DDO524318:DDP524318 CTS524318:CTT524318 CJW524318:CJX524318 CAA524318:CAB524318 BQE524318:BQF524318 BGI524318:BGJ524318 AWM524318:AWN524318 AMQ524318:AMR524318 ACU524318:ACV524318 SY524318:SZ524318 JC524318:JD524318 H524318:I524318 WVO458782:WVP458782 WLS458782:WLT458782 WBW458782:WBX458782 VSA458782:VSB458782 VIE458782:VIF458782 UYI458782:UYJ458782 UOM458782:UON458782 UEQ458782:UER458782 TUU458782:TUV458782 TKY458782:TKZ458782 TBC458782:TBD458782 SRG458782:SRH458782 SHK458782:SHL458782 RXO458782:RXP458782 RNS458782:RNT458782 RDW458782:RDX458782 QUA458782:QUB458782 QKE458782:QKF458782 QAI458782:QAJ458782 PQM458782:PQN458782 PGQ458782:PGR458782 OWU458782:OWV458782 OMY458782:OMZ458782 ODC458782:ODD458782 NTG458782:NTH458782 NJK458782:NJL458782 MZO458782:MZP458782 MPS458782:MPT458782 MFW458782:MFX458782 LWA458782:LWB458782 LME458782:LMF458782 LCI458782:LCJ458782 KSM458782:KSN458782 KIQ458782:KIR458782 JYU458782:JYV458782 JOY458782:JOZ458782 JFC458782:JFD458782 IVG458782:IVH458782 ILK458782:ILL458782 IBO458782:IBP458782 HRS458782:HRT458782 HHW458782:HHX458782 GYA458782:GYB458782 GOE458782:GOF458782 GEI458782:GEJ458782 FUM458782:FUN458782 FKQ458782:FKR458782 FAU458782:FAV458782 EQY458782:EQZ458782 EHC458782:EHD458782 DXG458782:DXH458782 DNK458782:DNL458782 DDO458782:DDP458782 CTS458782:CTT458782 CJW458782:CJX458782 CAA458782:CAB458782 BQE458782:BQF458782 BGI458782:BGJ458782 AWM458782:AWN458782 AMQ458782:AMR458782 ACU458782:ACV458782 SY458782:SZ458782 JC458782:JD458782 H458782:I458782 WVO393246:WVP393246 WLS393246:WLT393246 WBW393246:WBX393246 VSA393246:VSB393246 VIE393246:VIF393246 UYI393246:UYJ393246 UOM393246:UON393246 UEQ393246:UER393246 TUU393246:TUV393246 TKY393246:TKZ393246 TBC393246:TBD393246 SRG393246:SRH393246 SHK393246:SHL393246 RXO393246:RXP393246 RNS393246:RNT393246 RDW393246:RDX393246 QUA393246:QUB393246 QKE393246:QKF393246 QAI393246:QAJ393246 PQM393246:PQN393246 PGQ393246:PGR393246 OWU393246:OWV393246 OMY393246:OMZ393246 ODC393246:ODD393246 NTG393246:NTH393246 NJK393246:NJL393246 MZO393246:MZP393246 MPS393246:MPT393246 MFW393246:MFX393246 LWA393246:LWB393246 LME393246:LMF393246 LCI393246:LCJ393246 KSM393246:KSN393246 KIQ393246:KIR393246 JYU393246:JYV393246 JOY393246:JOZ393246 JFC393246:JFD393246 IVG393246:IVH393246 ILK393246:ILL393246 IBO393246:IBP393246 HRS393246:HRT393246 HHW393246:HHX393246 GYA393246:GYB393246 GOE393246:GOF393246 GEI393246:GEJ393246 FUM393246:FUN393246 FKQ393246:FKR393246 FAU393246:FAV393246 EQY393246:EQZ393246 EHC393246:EHD393246 DXG393246:DXH393246 DNK393246:DNL393246 DDO393246:DDP393246 CTS393246:CTT393246 CJW393246:CJX393246 CAA393246:CAB393246 BQE393246:BQF393246 BGI393246:BGJ393246 AWM393246:AWN393246 AMQ393246:AMR393246 ACU393246:ACV393246 SY393246:SZ393246 JC393246:JD393246 H393246:I393246 WVO327710:WVP327710 WLS327710:WLT327710 WBW327710:WBX327710 VSA327710:VSB327710 VIE327710:VIF327710 UYI327710:UYJ327710 UOM327710:UON327710 UEQ327710:UER327710 TUU327710:TUV327710 TKY327710:TKZ327710 TBC327710:TBD327710 SRG327710:SRH327710 SHK327710:SHL327710 RXO327710:RXP327710 RNS327710:RNT327710 RDW327710:RDX327710 QUA327710:QUB327710 QKE327710:QKF327710 QAI327710:QAJ327710 PQM327710:PQN327710 PGQ327710:PGR327710 OWU327710:OWV327710 OMY327710:OMZ327710 ODC327710:ODD327710 NTG327710:NTH327710 NJK327710:NJL327710 MZO327710:MZP327710 MPS327710:MPT327710 MFW327710:MFX327710 LWA327710:LWB327710 LME327710:LMF327710 LCI327710:LCJ327710 KSM327710:KSN327710 KIQ327710:KIR327710 JYU327710:JYV327710 JOY327710:JOZ327710 JFC327710:JFD327710 IVG327710:IVH327710 ILK327710:ILL327710 IBO327710:IBP327710 HRS327710:HRT327710 HHW327710:HHX327710 GYA327710:GYB327710 GOE327710:GOF327710 GEI327710:GEJ327710 FUM327710:FUN327710 FKQ327710:FKR327710 FAU327710:FAV327710 EQY327710:EQZ327710 EHC327710:EHD327710 DXG327710:DXH327710 DNK327710:DNL327710 DDO327710:DDP327710 CTS327710:CTT327710 CJW327710:CJX327710 CAA327710:CAB327710 BQE327710:BQF327710 BGI327710:BGJ327710 AWM327710:AWN327710 AMQ327710:AMR327710 ACU327710:ACV327710 SY327710:SZ327710 JC327710:JD327710 H327710:I327710 WVO262174:WVP262174 WLS262174:WLT262174 WBW262174:WBX262174 VSA262174:VSB262174 VIE262174:VIF262174 UYI262174:UYJ262174 UOM262174:UON262174 UEQ262174:UER262174 TUU262174:TUV262174 TKY262174:TKZ262174 TBC262174:TBD262174 SRG262174:SRH262174 SHK262174:SHL262174 RXO262174:RXP262174 RNS262174:RNT262174 RDW262174:RDX262174 QUA262174:QUB262174 QKE262174:QKF262174 QAI262174:QAJ262174 PQM262174:PQN262174 PGQ262174:PGR262174 OWU262174:OWV262174 OMY262174:OMZ262174 ODC262174:ODD262174 NTG262174:NTH262174 NJK262174:NJL262174 MZO262174:MZP262174 MPS262174:MPT262174 MFW262174:MFX262174 LWA262174:LWB262174 LME262174:LMF262174 LCI262174:LCJ262174 KSM262174:KSN262174 KIQ262174:KIR262174 JYU262174:JYV262174 JOY262174:JOZ262174 JFC262174:JFD262174 IVG262174:IVH262174 ILK262174:ILL262174 IBO262174:IBP262174 HRS262174:HRT262174 HHW262174:HHX262174 GYA262174:GYB262174 GOE262174:GOF262174 GEI262174:GEJ262174 FUM262174:FUN262174 FKQ262174:FKR262174 FAU262174:FAV262174 EQY262174:EQZ262174 EHC262174:EHD262174 DXG262174:DXH262174 DNK262174:DNL262174 DDO262174:DDP262174 CTS262174:CTT262174 CJW262174:CJX262174 CAA262174:CAB262174 BQE262174:BQF262174 BGI262174:BGJ262174 AWM262174:AWN262174 AMQ262174:AMR262174 ACU262174:ACV262174 SY262174:SZ262174 JC262174:JD262174 H262174:I262174 WVO196638:WVP196638 WLS196638:WLT196638 WBW196638:WBX196638 VSA196638:VSB196638 VIE196638:VIF196638 UYI196638:UYJ196638 UOM196638:UON196638 UEQ196638:UER196638 TUU196638:TUV196638 TKY196638:TKZ196638 TBC196638:TBD196638 SRG196638:SRH196638 SHK196638:SHL196638 RXO196638:RXP196638 RNS196638:RNT196638 RDW196638:RDX196638 QUA196638:QUB196638 QKE196638:QKF196638 QAI196638:QAJ196638 PQM196638:PQN196638 PGQ196638:PGR196638 OWU196638:OWV196638 OMY196638:OMZ196638 ODC196638:ODD196638 NTG196638:NTH196638 NJK196638:NJL196638 MZO196638:MZP196638 MPS196638:MPT196638 MFW196638:MFX196638 LWA196638:LWB196638 LME196638:LMF196638 LCI196638:LCJ196638 KSM196638:KSN196638 KIQ196638:KIR196638 JYU196638:JYV196638 JOY196638:JOZ196638 JFC196638:JFD196638 IVG196638:IVH196638 ILK196638:ILL196638 IBO196638:IBP196638 HRS196638:HRT196638 HHW196638:HHX196638 GYA196638:GYB196638 GOE196638:GOF196638 GEI196638:GEJ196638 FUM196638:FUN196638 FKQ196638:FKR196638 FAU196638:FAV196638 EQY196638:EQZ196638 EHC196638:EHD196638 DXG196638:DXH196638 DNK196638:DNL196638 DDO196638:DDP196638 CTS196638:CTT196638 CJW196638:CJX196638 CAA196638:CAB196638 BQE196638:BQF196638 BGI196638:BGJ196638 AWM196638:AWN196638 AMQ196638:AMR196638 ACU196638:ACV196638 SY196638:SZ196638 JC196638:JD196638 H196638:I196638 WVO131102:WVP131102 WLS131102:WLT131102 WBW131102:WBX131102 VSA131102:VSB131102 VIE131102:VIF131102 UYI131102:UYJ131102 UOM131102:UON131102 UEQ131102:UER131102 TUU131102:TUV131102 TKY131102:TKZ131102 TBC131102:TBD131102 SRG131102:SRH131102 SHK131102:SHL131102 RXO131102:RXP131102 RNS131102:RNT131102 RDW131102:RDX131102 QUA131102:QUB131102 QKE131102:QKF131102 QAI131102:QAJ131102 PQM131102:PQN131102 PGQ131102:PGR131102 OWU131102:OWV131102 OMY131102:OMZ131102 ODC131102:ODD131102 NTG131102:NTH131102 NJK131102:NJL131102 MZO131102:MZP131102 MPS131102:MPT131102 MFW131102:MFX131102 LWA131102:LWB131102 LME131102:LMF131102 LCI131102:LCJ131102 KSM131102:KSN131102 KIQ131102:KIR131102 JYU131102:JYV131102 JOY131102:JOZ131102 JFC131102:JFD131102 IVG131102:IVH131102 ILK131102:ILL131102 IBO131102:IBP131102 HRS131102:HRT131102 HHW131102:HHX131102 GYA131102:GYB131102 GOE131102:GOF131102 GEI131102:GEJ131102 FUM131102:FUN131102 FKQ131102:FKR131102 FAU131102:FAV131102 EQY131102:EQZ131102 EHC131102:EHD131102 DXG131102:DXH131102 DNK131102:DNL131102 DDO131102:DDP131102 CTS131102:CTT131102 CJW131102:CJX131102 CAA131102:CAB131102 BQE131102:BQF131102 BGI131102:BGJ131102 AWM131102:AWN131102 AMQ131102:AMR131102 ACU131102:ACV131102 SY131102:SZ131102 JC131102:JD131102 H131102:I131102 WVO65566:WVP65566 WLS65566:WLT65566 WBW65566:WBX65566 VSA65566:VSB65566 VIE65566:VIF65566 UYI65566:UYJ65566 UOM65566:UON65566 UEQ65566:UER65566 TUU65566:TUV65566 TKY65566:TKZ65566 TBC65566:TBD65566 SRG65566:SRH65566 SHK65566:SHL65566 RXO65566:RXP65566 RNS65566:RNT65566 RDW65566:RDX65566 QUA65566:QUB65566 QKE65566:QKF65566 QAI65566:QAJ65566 PQM65566:PQN65566 PGQ65566:PGR65566 OWU65566:OWV65566 OMY65566:OMZ65566 ODC65566:ODD65566 NTG65566:NTH65566 NJK65566:NJL65566 MZO65566:MZP65566 MPS65566:MPT65566 MFW65566:MFX65566 LWA65566:LWB65566 LME65566:LMF65566 LCI65566:LCJ65566 KSM65566:KSN65566 KIQ65566:KIR65566 JYU65566:JYV65566 JOY65566:JOZ65566 JFC65566:JFD65566 IVG65566:IVH65566 ILK65566:ILL65566 IBO65566:IBP65566 HRS65566:HRT65566 HHW65566:HHX65566 GYA65566:GYB65566 GOE65566:GOF65566 GEI65566:GEJ65566 FUM65566:FUN65566 FKQ65566:FKR65566 FAU65566:FAV65566 EQY65566:EQZ65566 EHC65566:EHD65566 DXG65566:DXH65566 DNK65566:DNL65566 DDO65566:DDP65566 CTS65566:CTT65566 CJW65566:CJX65566 CAA65566:CAB65566 BQE65566:BQF65566 BGI65566:BGJ65566 AWM65566:AWN65566 AMQ65566:AMR65566 ACU65566:ACV65566 SY65566:SZ65566 JC65566:JD65566 H65566:I65566 WVO983059:WVP983059 WLS983059:WLT983059 WBW983059:WBX983059 VSA983059:VSB983059 VIE983059:VIF983059 UYI983059:UYJ983059 UOM983059:UON983059 UEQ983059:UER983059 TUU983059:TUV983059 TKY983059:TKZ983059 TBC983059:TBD983059 SRG983059:SRH983059 SHK983059:SHL983059 RXO983059:RXP983059 RNS983059:RNT983059 RDW983059:RDX983059 QUA983059:QUB983059 QKE983059:QKF983059 QAI983059:QAJ983059 PQM983059:PQN983059 PGQ983059:PGR983059 OWU983059:OWV983059 OMY983059:OMZ983059 ODC983059:ODD983059 NTG983059:NTH983059 NJK983059:NJL983059 MZO983059:MZP983059 MPS983059:MPT983059 MFW983059:MFX983059 LWA983059:LWB983059 LME983059:LMF983059 LCI983059:LCJ983059 KSM983059:KSN983059 KIQ983059:KIR983059 JYU983059:JYV983059 JOY983059:JOZ983059 JFC983059:JFD983059 IVG983059:IVH983059 ILK983059:ILL983059 IBO983059:IBP983059 HRS983059:HRT983059 HHW983059:HHX983059 GYA983059:GYB983059 GOE983059:GOF983059 GEI983059:GEJ983059 FUM983059:FUN983059 FKQ983059:FKR983059 FAU983059:FAV983059 EQY983059:EQZ983059 EHC983059:EHD983059 DXG983059:DXH983059 DNK983059:DNL983059 DDO983059:DDP983059 CTS983059:CTT983059 CJW983059:CJX983059 CAA983059:CAB983059 BQE983059:BQF983059 BGI983059:BGJ983059 AWM983059:AWN983059 AMQ983059:AMR983059 ACU983059:ACV983059 SY983059:SZ983059 JC983059:JD983059 H983059:I983059 WVO917523:WVP917523 WLS917523:WLT917523 WBW917523:WBX917523 VSA917523:VSB917523 VIE917523:VIF917523 UYI917523:UYJ917523 UOM917523:UON917523 UEQ917523:UER917523 TUU917523:TUV917523 TKY917523:TKZ917523 TBC917523:TBD917523 SRG917523:SRH917523 SHK917523:SHL917523 RXO917523:RXP917523 RNS917523:RNT917523 RDW917523:RDX917523 QUA917523:QUB917523 QKE917523:QKF917523 QAI917523:QAJ917523 PQM917523:PQN917523 PGQ917523:PGR917523 OWU917523:OWV917523 OMY917523:OMZ917523 ODC917523:ODD917523 NTG917523:NTH917523 NJK917523:NJL917523 MZO917523:MZP917523 MPS917523:MPT917523 MFW917523:MFX917523 LWA917523:LWB917523 LME917523:LMF917523 LCI917523:LCJ917523 KSM917523:KSN917523 KIQ917523:KIR917523 JYU917523:JYV917523 JOY917523:JOZ917523 JFC917523:JFD917523 IVG917523:IVH917523 ILK917523:ILL917523 IBO917523:IBP917523 HRS917523:HRT917523 HHW917523:HHX917523 GYA917523:GYB917523 GOE917523:GOF917523 GEI917523:GEJ917523 FUM917523:FUN917523 FKQ917523:FKR917523 FAU917523:FAV917523 EQY917523:EQZ917523 EHC917523:EHD917523 DXG917523:DXH917523 DNK917523:DNL917523 DDO917523:DDP917523 CTS917523:CTT917523 CJW917523:CJX917523 CAA917523:CAB917523 BQE917523:BQF917523 BGI917523:BGJ917523 AWM917523:AWN917523 AMQ917523:AMR917523 ACU917523:ACV917523 SY917523:SZ917523 JC917523:JD917523 H917523:I917523 WVO851987:WVP851987 WLS851987:WLT851987 WBW851987:WBX851987 VSA851987:VSB851987 VIE851987:VIF851987 UYI851987:UYJ851987 UOM851987:UON851987 UEQ851987:UER851987 TUU851987:TUV851987 TKY851987:TKZ851987 TBC851987:TBD851987 SRG851987:SRH851987 SHK851987:SHL851987 RXO851987:RXP851987 RNS851987:RNT851987 RDW851987:RDX851987 QUA851987:QUB851987 QKE851987:QKF851987 QAI851987:QAJ851987 PQM851987:PQN851987 PGQ851987:PGR851987 OWU851987:OWV851987 OMY851987:OMZ851987 ODC851987:ODD851987 NTG851987:NTH851987 NJK851987:NJL851987 MZO851987:MZP851987 MPS851987:MPT851987 MFW851987:MFX851987 LWA851987:LWB851987 LME851987:LMF851987 LCI851987:LCJ851987 KSM851987:KSN851987 KIQ851987:KIR851987 JYU851987:JYV851987 JOY851987:JOZ851987 JFC851987:JFD851987 IVG851987:IVH851987 ILK851987:ILL851987 IBO851987:IBP851987 HRS851987:HRT851987 HHW851987:HHX851987 GYA851987:GYB851987 GOE851987:GOF851987 GEI851987:GEJ851987 FUM851987:FUN851987 FKQ851987:FKR851987 FAU851987:FAV851987 EQY851987:EQZ851987 EHC851987:EHD851987 DXG851987:DXH851987 DNK851987:DNL851987 DDO851987:DDP851987 CTS851987:CTT851987 CJW851987:CJX851987 CAA851987:CAB851987 BQE851987:BQF851987 BGI851987:BGJ851987 AWM851987:AWN851987 AMQ851987:AMR851987 ACU851987:ACV851987 SY851987:SZ851987 JC851987:JD851987 H851987:I851987 WVO786451:WVP786451 WLS786451:WLT786451 WBW786451:WBX786451 VSA786451:VSB786451 VIE786451:VIF786451 UYI786451:UYJ786451 UOM786451:UON786451 UEQ786451:UER786451 TUU786451:TUV786451 TKY786451:TKZ786451 TBC786451:TBD786451 SRG786451:SRH786451 SHK786451:SHL786451 RXO786451:RXP786451 RNS786451:RNT786451 RDW786451:RDX786451 QUA786451:QUB786451 QKE786451:QKF786451 QAI786451:QAJ786451 PQM786451:PQN786451 PGQ786451:PGR786451 OWU786451:OWV786451 OMY786451:OMZ786451 ODC786451:ODD786451 NTG786451:NTH786451 NJK786451:NJL786451 MZO786451:MZP786451 MPS786451:MPT786451 MFW786451:MFX786451 LWA786451:LWB786451 LME786451:LMF786451 LCI786451:LCJ786451 KSM786451:KSN786451 KIQ786451:KIR786451 JYU786451:JYV786451 JOY786451:JOZ786451 JFC786451:JFD786451 IVG786451:IVH786451 ILK786451:ILL786451 IBO786451:IBP786451 HRS786451:HRT786451 HHW786451:HHX786451 GYA786451:GYB786451 GOE786451:GOF786451 GEI786451:GEJ786451 FUM786451:FUN786451 FKQ786451:FKR786451 FAU786451:FAV786451 EQY786451:EQZ786451 EHC786451:EHD786451 DXG786451:DXH786451 DNK786451:DNL786451 DDO786451:DDP786451 CTS786451:CTT786451 CJW786451:CJX786451 CAA786451:CAB786451 BQE786451:BQF786451 BGI786451:BGJ786451 AWM786451:AWN786451 AMQ786451:AMR786451 ACU786451:ACV786451 SY786451:SZ786451 JC786451:JD786451 H786451:I786451 WVO720915:WVP720915 WLS720915:WLT720915 WBW720915:WBX720915 VSA720915:VSB720915 VIE720915:VIF720915 UYI720915:UYJ720915 UOM720915:UON720915 UEQ720915:UER720915 TUU720915:TUV720915 TKY720915:TKZ720915 TBC720915:TBD720915 SRG720915:SRH720915 SHK720915:SHL720915 RXO720915:RXP720915 RNS720915:RNT720915 RDW720915:RDX720915 QUA720915:QUB720915 QKE720915:QKF720915 QAI720915:QAJ720915 PQM720915:PQN720915 PGQ720915:PGR720915 OWU720915:OWV720915 OMY720915:OMZ720915 ODC720915:ODD720915 NTG720915:NTH720915 NJK720915:NJL720915 MZO720915:MZP720915 MPS720915:MPT720915 MFW720915:MFX720915 LWA720915:LWB720915 LME720915:LMF720915 LCI720915:LCJ720915 KSM720915:KSN720915 KIQ720915:KIR720915 JYU720915:JYV720915 JOY720915:JOZ720915 JFC720915:JFD720915 IVG720915:IVH720915 ILK720915:ILL720915 IBO720915:IBP720915 HRS720915:HRT720915 HHW720915:HHX720915 GYA720915:GYB720915 GOE720915:GOF720915 GEI720915:GEJ720915 FUM720915:FUN720915 FKQ720915:FKR720915 FAU720915:FAV720915 EQY720915:EQZ720915 EHC720915:EHD720915 DXG720915:DXH720915 DNK720915:DNL720915 DDO720915:DDP720915 CTS720915:CTT720915 CJW720915:CJX720915 CAA720915:CAB720915 BQE720915:BQF720915 BGI720915:BGJ720915 AWM720915:AWN720915 AMQ720915:AMR720915 ACU720915:ACV720915 SY720915:SZ720915 JC720915:JD720915 H720915:I720915 WVO655379:WVP655379 WLS655379:WLT655379 WBW655379:WBX655379 VSA655379:VSB655379 VIE655379:VIF655379 UYI655379:UYJ655379 UOM655379:UON655379 UEQ655379:UER655379 TUU655379:TUV655379 TKY655379:TKZ655379 TBC655379:TBD655379 SRG655379:SRH655379 SHK655379:SHL655379 RXO655379:RXP655379 RNS655379:RNT655379 RDW655379:RDX655379 QUA655379:QUB655379 QKE655379:QKF655379 QAI655379:QAJ655379 PQM655379:PQN655379 PGQ655379:PGR655379 OWU655379:OWV655379 OMY655379:OMZ655379 ODC655379:ODD655379 NTG655379:NTH655379 NJK655379:NJL655379 MZO655379:MZP655379 MPS655379:MPT655379 MFW655379:MFX655379 LWA655379:LWB655379 LME655379:LMF655379 LCI655379:LCJ655379 KSM655379:KSN655379 KIQ655379:KIR655379 JYU655379:JYV655379 JOY655379:JOZ655379 JFC655379:JFD655379 IVG655379:IVH655379 ILK655379:ILL655379 IBO655379:IBP655379 HRS655379:HRT655379 HHW655379:HHX655379 GYA655379:GYB655379 GOE655379:GOF655379 GEI655379:GEJ655379 FUM655379:FUN655379 FKQ655379:FKR655379 FAU655379:FAV655379 EQY655379:EQZ655379 EHC655379:EHD655379 DXG655379:DXH655379 DNK655379:DNL655379 DDO655379:DDP655379 CTS655379:CTT655379 CJW655379:CJX655379 CAA655379:CAB655379 BQE655379:BQF655379 BGI655379:BGJ655379 AWM655379:AWN655379 AMQ655379:AMR655379 ACU655379:ACV655379 SY655379:SZ655379 JC655379:JD655379 H655379:I655379 WVO589843:WVP589843 WLS589843:WLT589843 WBW589843:WBX589843 VSA589843:VSB589843 VIE589843:VIF589843 UYI589843:UYJ589843 UOM589843:UON589843 UEQ589843:UER589843 TUU589843:TUV589843 TKY589843:TKZ589843 TBC589843:TBD589843 SRG589843:SRH589843 SHK589843:SHL589843 RXO589843:RXP589843 RNS589843:RNT589843 RDW589843:RDX589843 QUA589843:QUB589843 QKE589843:QKF589843 QAI589843:QAJ589843 PQM589843:PQN589843 PGQ589843:PGR589843 OWU589843:OWV589843 OMY589843:OMZ589843 ODC589843:ODD589843 NTG589843:NTH589843 NJK589843:NJL589843 MZO589843:MZP589843 MPS589843:MPT589843 MFW589843:MFX589843 LWA589843:LWB589843 LME589843:LMF589843 LCI589843:LCJ589843 KSM589843:KSN589843 KIQ589843:KIR589843 JYU589843:JYV589843 JOY589843:JOZ589843 JFC589843:JFD589843 IVG589843:IVH589843 ILK589843:ILL589843 IBO589843:IBP589843 HRS589843:HRT589843 HHW589843:HHX589843 GYA589843:GYB589843 GOE589843:GOF589843 GEI589843:GEJ589843 FUM589843:FUN589843 FKQ589843:FKR589843 FAU589843:FAV589843 EQY589843:EQZ589843 EHC589843:EHD589843 DXG589843:DXH589843 DNK589843:DNL589843 DDO589843:DDP589843 CTS589843:CTT589843 CJW589843:CJX589843 CAA589843:CAB589843 BQE589843:BQF589843 BGI589843:BGJ589843 AWM589843:AWN589843 AMQ589843:AMR589843 ACU589843:ACV589843 SY589843:SZ589843 JC589843:JD589843 H589843:I589843 WVO524307:WVP524307 WLS524307:WLT524307 WBW524307:WBX524307 VSA524307:VSB524307 VIE524307:VIF524307 UYI524307:UYJ524307 UOM524307:UON524307 UEQ524307:UER524307 TUU524307:TUV524307 TKY524307:TKZ524307 TBC524307:TBD524307 SRG524307:SRH524307 SHK524307:SHL524307 RXO524307:RXP524307 RNS524307:RNT524307 RDW524307:RDX524307 QUA524307:QUB524307 QKE524307:QKF524307 QAI524307:QAJ524307 PQM524307:PQN524307 PGQ524307:PGR524307 OWU524307:OWV524307 OMY524307:OMZ524307 ODC524307:ODD524307 NTG524307:NTH524307 NJK524307:NJL524307 MZO524307:MZP524307 MPS524307:MPT524307 MFW524307:MFX524307 LWA524307:LWB524307 LME524307:LMF524307 LCI524307:LCJ524307 KSM524307:KSN524307 KIQ524307:KIR524307 JYU524307:JYV524307 JOY524307:JOZ524307 JFC524307:JFD524307 IVG524307:IVH524307 ILK524307:ILL524307 IBO524307:IBP524307 HRS524307:HRT524307 HHW524307:HHX524307 GYA524307:GYB524307 GOE524307:GOF524307 GEI524307:GEJ524307 FUM524307:FUN524307 FKQ524307:FKR524307 FAU524307:FAV524307 EQY524307:EQZ524307 EHC524307:EHD524307 DXG524307:DXH524307 DNK524307:DNL524307 DDO524307:DDP524307 CTS524307:CTT524307 CJW524307:CJX524307 CAA524307:CAB524307 BQE524307:BQF524307 BGI524307:BGJ524307 AWM524307:AWN524307 AMQ524307:AMR524307 ACU524307:ACV524307 SY524307:SZ524307 JC524307:JD524307 H524307:I524307 WVO458771:WVP458771 WLS458771:WLT458771 WBW458771:WBX458771 VSA458771:VSB458771 VIE458771:VIF458771 UYI458771:UYJ458771 UOM458771:UON458771 UEQ458771:UER458771 TUU458771:TUV458771 TKY458771:TKZ458771 TBC458771:TBD458771 SRG458771:SRH458771 SHK458771:SHL458771 RXO458771:RXP458771 RNS458771:RNT458771 RDW458771:RDX458771 QUA458771:QUB458771 QKE458771:QKF458771 QAI458771:QAJ458771 PQM458771:PQN458771 PGQ458771:PGR458771 OWU458771:OWV458771 OMY458771:OMZ458771 ODC458771:ODD458771 NTG458771:NTH458771 NJK458771:NJL458771 MZO458771:MZP458771 MPS458771:MPT458771 MFW458771:MFX458771 LWA458771:LWB458771 LME458771:LMF458771 LCI458771:LCJ458771 KSM458771:KSN458771 KIQ458771:KIR458771 JYU458771:JYV458771 JOY458771:JOZ458771 JFC458771:JFD458771 IVG458771:IVH458771 ILK458771:ILL458771 IBO458771:IBP458771 HRS458771:HRT458771 HHW458771:HHX458771 GYA458771:GYB458771 GOE458771:GOF458771 GEI458771:GEJ458771 FUM458771:FUN458771 FKQ458771:FKR458771 FAU458771:FAV458771 EQY458771:EQZ458771 EHC458771:EHD458771 DXG458771:DXH458771 DNK458771:DNL458771 DDO458771:DDP458771 CTS458771:CTT458771 CJW458771:CJX458771 CAA458771:CAB458771 BQE458771:BQF458771 BGI458771:BGJ458771 AWM458771:AWN458771 AMQ458771:AMR458771 ACU458771:ACV458771 SY458771:SZ458771 JC458771:JD458771 H458771:I458771 WVO393235:WVP393235 WLS393235:WLT393235 WBW393235:WBX393235 VSA393235:VSB393235 VIE393235:VIF393235 UYI393235:UYJ393235 UOM393235:UON393235 UEQ393235:UER393235 TUU393235:TUV393235 TKY393235:TKZ393235 TBC393235:TBD393235 SRG393235:SRH393235 SHK393235:SHL393235 RXO393235:RXP393235 RNS393235:RNT393235 RDW393235:RDX393235 QUA393235:QUB393235 QKE393235:QKF393235 QAI393235:QAJ393235 PQM393235:PQN393235 PGQ393235:PGR393235 OWU393235:OWV393235 OMY393235:OMZ393235 ODC393235:ODD393235 NTG393235:NTH393235 NJK393235:NJL393235 MZO393235:MZP393235 MPS393235:MPT393235 MFW393235:MFX393235 LWA393235:LWB393235 LME393235:LMF393235 LCI393235:LCJ393235 KSM393235:KSN393235 KIQ393235:KIR393235 JYU393235:JYV393235 JOY393235:JOZ393235 JFC393235:JFD393235 IVG393235:IVH393235 ILK393235:ILL393235 IBO393235:IBP393235 HRS393235:HRT393235 HHW393235:HHX393235 GYA393235:GYB393235 GOE393235:GOF393235 GEI393235:GEJ393235 FUM393235:FUN393235 FKQ393235:FKR393235 FAU393235:FAV393235 EQY393235:EQZ393235 EHC393235:EHD393235 DXG393235:DXH393235 DNK393235:DNL393235 DDO393235:DDP393235 CTS393235:CTT393235 CJW393235:CJX393235 CAA393235:CAB393235 BQE393235:BQF393235 BGI393235:BGJ393235 AWM393235:AWN393235 AMQ393235:AMR393235 ACU393235:ACV393235 SY393235:SZ393235 JC393235:JD393235 H393235:I393235 WVO327699:WVP327699 WLS327699:WLT327699 WBW327699:WBX327699 VSA327699:VSB327699 VIE327699:VIF327699 UYI327699:UYJ327699 UOM327699:UON327699 UEQ327699:UER327699 TUU327699:TUV327699 TKY327699:TKZ327699 TBC327699:TBD327699 SRG327699:SRH327699 SHK327699:SHL327699 RXO327699:RXP327699 RNS327699:RNT327699 RDW327699:RDX327699 QUA327699:QUB327699 QKE327699:QKF327699 QAI327699:QAJ327699 PQM327699:PQN327699 PGQ327699:PGR327699 OWU327699:OWV327699 OMY327699:OMZ327699 ODC327699:ODD327699 NTG327699:NTH327699 NJK327699:NJL327699 MZO327699:MZP327699 MPS327699:MPT327699 MFW327699:MFX327699 LWA327699:LWB327699 LME327699:LMF327699 LCI327699:LCJ327699 KSM327699:KSN327699 KIQ327699:KIR327699 JYU327699:JYV327699 JOY327699:JOZ327699 JFC327699:JFD327699 IVG327699:IVH327699 ILK327699:ILL327699 IBO327699:IBP327699 HRS327699:HRT327699 HHW327699:HHX327699 GYA327699:GYB327699 GOE327699:GOF327699 GEI327699:GEJ327699 FUM327699:FUN327699 FKQ327699:FKR327699 FAU327699:FAV327699 EQY327699:EQZ327699 EHC327699:EHD327699 DXG327699:DXH327699 DNK327699:DNL327699 DDO327699:DDP327699 CTS327699:CTT327699 CJW327699:CJX327699 CAA327699:CAB327699 BQE327699:BQF327699 BGI327699:BGJ327699 AWM327699:AWN327699 AMQ327699:AMR327699 ACU327699:ACV327699 SY327699:SZ327699 JC327699:JD327699 H327699:I327699 WVO262163:WVP262163 WLS262163:WLT262163 WBW262163:WBX262163 VSA262163:VSB262163 VIE262163:VIF262163 UYI262163:UYJ262163 UOM262163:UON262163 UEQ262163:UER262163 TUU262163:TUV262163 TKY262163:TKZ262163 TBC262163:TBD262163 SRG262163:SRH262163 SHK262163:SHL262163 RXO262163:RXP262163 RNS262163:RNT262163 RDW262163:RDX262163 QUA262163:QUB262163 QKE262163:QKF262163 QAI262163:QAJ262163 PQM262163:PQN262163 PGQ262163:PGR262163 OWU262163:OWV262163 OMY262163:OMZ262163 ODC262163:ODD262163 NTG262163:NTH262163 NJK262163:NJL262163 MZO262163:MZP262163 MPS262163:MPT262163 MFW262163:MFX262163 LWA262163:LWB262163 LME262163:LMF262163 LCI262163:LCJ262163 KSM262163:KSN262163 KIQ262163:KIR262163 JYU262163:JYV262163 JOY262163:JOZ262163 JFC262163:JFD262163 IVG262163:IVH262163 ILK262163:ILL262163 IBO262163:IBP262163 HRS262163:HRT262163 HHW262163:HHX262163 GYA262163:GYB262163 GOE262163:GOF262163 GEI262163:GEJ262163 FUM262163:FUN262163 FKQ262163:FKR262163 FAU262163:FAV262163 EQY262163:EQZ262163 EHC262163:EHD262163 DXG262163:DXH262163 DNK262163:DNL262163 DDO262163:DDP262163 CTS262163:CTT262163 CJW262163:CJX262163 CAA262163:CAB262163 BQE262163:BQF262163 BGI262163:BGJ262163 AWM262163:AWN262163 AMQ262163:AMR262163 ACU262163:ACV262163 SY262163:SZ262163 JC262163:JD262163 H262163:I262163 WVO196627:WVP196627 WLS196627:WLT196627 WBW196627:WBX196627 VSA196627:VSB196627 VIE196627:VIF196627 UYI196627:UYJ196627 UOM196627:UON196627 UEQ196627:UER196627 TUU196627:TUV196627 TKY196627:TKZ196627 TBC196627:TBD196627 SRG196627:SRH196627 SHK196627:SHL196627 RXO196627:RXP196627 RNS196627:RNT196627 RDW196627:RDX196627 QUA196627:QUB196627 QKE196627:QKF196627 QAI196627:QAJ196627 PQM196627:PQN196627 PGQ196627:PGR196627 OWU196627:OWV196627 OMY196627:OMZ196627 ODC196627:ODD196627 NTG196627:NTH196627 NJK196627:NJL196627 MZO196627:MZP196627 MPS196627:MPT196627 MFW196627:MFX196627 LWA196627:LWB196627 LME196627:LMF196627 LCI196627:LCJ196627 KSM196627:KSN196627 KIQ196627:KIR196627 JYU196627:JYV196627 JOY196627:JOZ196627 JFC196627:JFD196627 IVG196627:IVH196627 ILK196627:ILL196627 IBO196627:IBP196627 HRS196627:HRT196627 HHW196627:HHX196627 GYA196627:GYB196627 GOE196627:GOF196627 GEI196627:GEJ196627 FUM196627:FUN196627 FKQ196627:FKR196627 FAU196627:FAV196627 EQY196627:EQZ196627 EHC196627:EHD196627 DXG196627:DXH196627 DNK196627:DNL196627 DDO196627:DDP196627 CTS196627:CTT196627 CJW196627:CJX196627 CAA196627:CAB196627 BQE196627:BQF196627 BGI196627:BGJ196627 AWM196627:AWN196627 AMQ196627:AMR196627 ACU196627:ACV196627 SY196627:SZ196627 JC196627:JD196627 H196627:I196627 WVO131091:WVP131091 WLS131091:WLT131091 WBW131091:WBX131091 VSA131091:VSB131091 VIE131091:VIF131091 UYI131091:UYJ131091 UOM131091:UON131091 UEQ131091:UER131091 TUU131091:TUV131091 TKY131091:TKZ131091 TBC131091:TBD131091 SRG131091:SRH131091 SHK131091:SHL131091 RXO131091:RXP131091 RNS131091:RNT131091 RDW131091:RDX131091 QUA131091:QUB131091 QKE131091:QKF131091 QAI131091:QAJ131091 PQM131091:PQN131091 PGQ131091:PGR131091 OWU131091:OWV131091 OMY131091:OMZ131091 ODC131091:ODD131091 NTG131091:NTH131091 NJK131091:NJL131091 MZO131091:MZP131091 MPS131091:MPT131091 MFW131091:MFX131091 LWA131091:LWB131091 LME131091:LMF131091 LCI131091:LCJ131091 KSM131091:KSN131091 KIQ131091:KIR131091 JYU131091:JYV131091 JOY131091:JOZ131091 JFC131091:JFD131091 IVG131091:IVH131091 ILK131091:ILL131091 IBO131091:IBP131091 HRS131091:HRT131091 HHW131091:HHX131091 GYA131091:GYB131091 GOE131091:GOF131091 GEI131091:GEJ131091 FUM131091:FUN131091 FKQ131091:FKR131091 FAU131091:FAV131091 EQY131091:EQZ131091 EHC131091:EHD131091 DXG131091:DXH131091 DNK131091:DNL131091 DDO131091:DDP131091 CTS131091:CTT131091 CJW131091:CJX131091 CAA131091:CAB131091 BQE131091:BQF131091 BGI131091:BGJ131091 AWM131091:AWN131091 AMQ131091:AMR131091 ACU131091:ACV131091 SY131091:SZ131091 JC131091:JD131091 H131091:I131091 WVO65555:WVP65555 WLS65555:WLT65555 WBW65555:WBX65555 VSA65555:VSB65555 VIE65555:VIF65555 UYI65555:UYJ65555 UOM65555:UON65555 UEQ65555:UER65555 TUU65555:TUV65555 TKY65555:TKZ65555 TBC65555:TBD65555 SRG65555:SRH65555 SHK65555:SHL65555 RXO65555:RXP65555 RNS65555:RNT65555 RDW65555:RDX65555 QUA65555:QUB65555 QKE65555:QKF65555 QAI65555:QAJ65555 PQM65555:PQN65555 PGQ65555:PGR65555 OWU65555:OWV65555 OMY65555:OMZ65555 ODC65555:ODD65555 NTG65555:NTH65555 NJK65555:NJL65555 MZO65555:MZP65555 MPS65555:MPT65555 MFW65555:MFX65555 LWA65555:LWB65555 LME65555:LMF65555 LCI65555:LCJ65555 KSM65555:KSN65555 KIQ65555:KIR65555 JYU65555:JYV65555 JOY65555:JOZ65555 JFC65555:JFD65555 IVG65555:IVH65555 ILK65555:ILL65555 IBO65555:IBP65555 HRS65555:HRT65555 HHW65555:HHX65555 GYA65555:GYB65555 GOE65555:GOF65555 GEI65555:GEJ65555 FUM65555:FUN65555 FKQ65555:FKR65555 FAU65555:FAV65555 EQY65555:EQZ65555 EHC65555:EHD65555 DXG65555:DXH65555 DNK65555:DNL65555 DDO65555:DDP65555 CTS65555:CTT65555 CJW65555:CJX65555 CAA65555:CAB65555 BQE65555:BQF65555 BGI65555:BGJ65555 AWM65555:AWN65555 AMQ65555:AMR65555 ACU65555:ACV65555 SY65555:SZ65555 JC65555:JD65555 H65555:I65555 WVO983048:WVP983048 WLS983048:WLT983048 WBW983048:WBX983048 VSA983048:VSB983048 VIE983048:VIF983048 UYI983048:UYJ983048 UOM983048:UON983048 UEQ983048:UER983048 TUU983048:TUV983048 TKY983048:TKZ983048 TBC983048:TBD983048 SRG983048:SRH983048 SHK983048:SHL983048 RXO983048:RXP983048 RNS983048:RNT983048 RDW983048:RDX983048 QUA983048:QUB983048 QKE983048:QKF983048 QAI983048:QAJ983048 PQM983048:PQN983048 PGQ983048:PGR983048 OWU983048:OWV983048 OMY983048:OMZ983048 ODC983048:ODD983048 NTG983048:NTH983048 NJK983048:NJL983048 MZO983048:MZP983048 MPS983048:MPT983048 MFW983048:MFX983048 LWA983048:LWB983048 LME983048:LMF983048 LCI983048:LCJ983048 KSM983048:KSN983048 KIQ983048:KIR983048 JYU983048:JYV983048 JOY983048:JOZ983048 JFC983048:JFD983048 IVG983048:IVH983048 ILK983048:ILL983048 IBO983048:IBP983048 HRS983048:HRT983048 HHW983048:HHX983048 GYA983048:GYB983048 GOE983048:GOF983048 GEI983048:GEJ983048 FUM983048:FUN983048 FKQ983048:FKR983048 FAU983048:FAV983048 EQY983048:EQZ983048 EHC983048:EHD983048 DXG983048:DXH983048 DNK983048:DNL983048 DDO983048:DDP983048 CTS983048:CTT983048 CJW983048:CJX983048 CAA983048:CAB983048 BQE983048:BQF983048 BGI983048:BGJ983048 AWM983048:AWN983048 AMQ983048:AMR983048 ACU983048:ACV983048 SY983048:SZ983048 JC983048:JD983048 H983048:I983048 WVO917512:WVP917512 WLS917512:WLT917512 WBW917512:WBX917512 VSA917512:VSB917512 VIE917512:VIF917512 UYI917512:UYJ917512 UOM917512:UON917512 UEQ917512:UER917512 TUU917512:TUV917512 TKY917512:TKZ917512 TBC917512:TBD917512 SRG917512:SRH917512 SHK917512:SHL917512 RXO917512:RXP917512 RNS917512:RNT917512 RDW917512:RDX917512 QUA917512:QUB917512 QKE917512:QKF917512 QAI917512:QAJ917512 PQM917512:PQN917512 PGQ917512:PGR917512 OWU917512:OWV917512 OMY917512:OMZ917512 ODC917512:ODD917512 NTG917512:NTH917512 NJK917512:NJL917512 MZO917512:MZP917512 MPS917512:MPT917512 MFW917512:MFX917512 LWA917512:LWB917512 LME917512:LMF917512 LCI917512:LCJ917512 KSM917512:KSN917512 KIQ917512:KIR917512 JYU917512:JYV917512 JOY917512:JOZ917512 JFC917512:JFD917512 IVG917512:IVH917512 ILK917512:ILL917512 IBO917512:IBP917512 HRS917512:HRT917512 HHW917512:HHX917512 GYA917512:GYB917512 GOE917512:GOF917512 GEI917512:GEJ917512 FUM917512:FUN917512 FKQ917512:FKR917512 FAU917512:FAV917512 EQY917512:EQZ917512 EHC917512:EHD917512 DXG917512:DXH917512 DNK917512:DNL917512 DDO917512:DDP917512 CTS917512:CTT917512 CJW917512:CJX917512 CAA917512:CAB917512 BQE917512:BQF917512 BGI917512:BGJ917512 AWM917512:AWN917512 AMQ917512:AMR917512 ACU917512:ACV917512 SY917512:SZ917512 JC917512:JD917512 H917512:I917512 WVO851976:WVP851976 WLS851976:WLT851976 WBW851976:WBX851976 VSA851976:VSB851976 VIE851976:VIF851976 UYI851976:UYJ851976 UOM851976:UON851976 UEQ851976:UER851976 TUU851976:TUV851976 TKY851976:TKZ851976 TBC851976:TBD851976 SRG851976:SRH851976 SHK851976:SHL851976 RXO851976:RXP851976 RNS851976:RNT851976 RDW851976:RDX851976 QUA851976:QUB851976 QKE851976:QKF851976 QAI851976:QAJ851976 PQM851976:PQN851976 PGQ851976:PGR851976 OWU851976:OWV851976 OMY851976:OMZ851976 ODC851976:ODD851976 NTG851976:NTH851976 NJK851976:NJL851976 MZO851976:MZP851976 MPS851976:MPT851976 MFW851976:MFX851976 LWA851976:LWB851976 LME851976:LMF851976 LCI851976:LCJ851976 KSM851976:KSN851976 KIQ851976:KIR851976 JYU851976:JYV851976 JOY851976:JOZ851976 JFC851976:JFD851976 IVG851976:IVH851976 ILK851976:ILL851976 IBO851976:IBP851976 HRS851976:HRT851976 HHW851976:HHX851976 GYA851976:GYB851976 GOE851976:GOF851976 GEI851976:GEJ851976 FUM851976:FUN851976 FKQ851976:FKR851976 FAU851976:FAV851976 EQY851976:EQZ851976 EHC851976:EHD851976 DXG851976:DXH851976 DNK851976:DNL851976 DDO851976:DDP851976 CTS851976:CTT851976 CJW851976:CJX851976 CAA851976:CAB851976 BQE851976:BQF851976 BGI851976:BGJ851976 AWM851976:AWN851976 AMQ851976:AMR851976 ACU851976:ACV851976 SY851976:SZ851976 JC851976:JD851976 H851976:I851976 WVO786440:WVP786440 WLS786440:WLT786440 WBW786440:WBX786440 VSA786440:VSB786440 VIE786440:VIF786440 UYI786440:UYJ786440 UOM786440:UON786440 UEQ786440:UER786440 TUU786440:TUV786440 TKY786440:TKZ786440 TBC786440:TBD786440 SRG786440:SRH786440 SHK786440:SHL786440 RXO786440:RXP786440 RNS786440:RNT786440 RDW786440:RDX786440 QUA786440:QUB786440 QKE786440:QKF786440 QAI786440:QAJ786440 PQM786440:PQN786440 PGQ786440:PGR786440 OWU786440:OWV786440 OMY786440:OMZ786440 ODC786440:ODD786440 NTG786440:NTH786440 NJK786440:NJL786440 MZO786440:MZP786440 MPS786440:MPT786440 MFW786440:MFX786440 LWA786440:LWB786440 LME786440:LMF786440 LCI786440:LCJ786440 KSM786440:KSN786440 KIQ786440:KIR786440 JYU786440:JYV786440 JOY786440:JOZ786440 JFC786440:JFD786440 IVG786440:IVH786440 ILK786440:ILL786440 IBO786440:IBP786440 HRS786440:HRT786440 HHW786440:HHX786440 GYA786440:GYB786440 GOE786440:GOF786440 GEI786440:GEJ786440 FUM786440:FUN786440 FKQ786440:FKR786440 FAU786440:FAV786440 EQY786440:EQZ786440 EHC786440:EHD786440 DXG786440:DXH786440 DNK786440:DNL786440 DDO786440:DDP786440 CTS786440:CTT786440 CJW786440:CJX786440 CAA786440:CAB786440 BQE786440:BQF786440 BGI786440:BGJ786440 AWM786440:AWN786440 AMQ786440:AMR786440 ACU786440:ACV786440 SY786440:SZ786440 JC786440:JD786440 H786440:I786440 WVO720904:WVP720904 WLS720904:WLT720904 WBW720904:WBX720904 VSA720904:VSB720904 VIE720904:VIF720904 UYI720904:UYJ720904 UOM720904:UON720904 UEQ720904:UER720904 TUU720904:TUV720904 TKY720904:TKZ720904 TBC720904:TBD720904 SRG720904:SRH720904 SHK720904:SHL720904 RXO720904:RXP720904 RNS720904:RNT720904 RDW720904:RDX720904 QUA720904:QUB720904 QKE720904:QKF720904 QAI720904:QAJ720904 PQM720904:PQN720904 PGQ720904:PGR720904 OWU720904:OWV720904 OMY720904:OMZ720904 ODC720904:ODD720904 NTG720904:NTH720904 NJK720904:NJL720904 MZO720904:MZP720904 MPS720904:MPT720904 MFW720904:MFX720904 LWA720904:LWB720904 LME720904:LMF720904 LCI720904:LCJ720904 KSM720904:KSN720904 KIQ720904:KIR720904 JYU720904:JYV720904 JOY720904:JOZ720904 JFC720904:JFD720904 IVG720904:IVH720904 ILK720904:ILL720904 IBO720904:IBP720904 HRS720904:HRT720904 HHW720904:HHX720904 GYA720904:GYB720904 GOE720904:GOF720904 GEI720904:GEJ720904 FUM720904:FUN720904 FKQ720904:FKR720904 FAU720904:FAV720904 EQY720904:EQZ720904 EHC720904:EHD720904 DXG720904:DXH720904 DNK720904:DNL720904 DDO720904:DDP720904 CTS720904:CTT720904 CJW720904:CJX720904 CAA720904:CAB720904 BQE720904:BQF720904 BGI720904:BGJ720904 AWM720904:AWN720904 AMQ720904:AMR720904 ACU720904:ACV720904 SY720904:SZ720904 JC720904:JD720904 H720904:I720904 WVO655368:WVP655368 WLS655368:WLT655368 WBW655368:WBX655368 VSA655368:VSB655368 VIE655368:VIF655368 UYI655368:UYJ655368 UOM655368:UON655368 UEQ655368:UER655368 TUU655368:TUV655368 TKY655368:TKZ655368 TBC655368:TBD655368 SRG655368:SRH655368 SHK655368:SHL655368 RXO655368:RXP655368 RNS655368:RNT655368 RDW655368:RDX655368 QUA655368:QUB655368 QKE655368:QKF655368 QAI655368:QAJ655368 PQM655368:PQN655368 PGQ655368:PGR655368 OWU655368:OWV655368 OMY655368:OMZ655368 ODC655368:ODD655368 NTG655368:NTH655368 NJK655368:NJL655368 MZO655368:MZP655368 MPS655368:MPT655368 MFW655368:MFX655368 LWA655368:LWB655368 LME655368:LMF655368 LCI655368:LCJ655368 KSM655368:KSN655368 KIQ655368:KIR655368 JYU655368:JYV655368 JOY655368:JOZ655368 JFC655368:JFD655368 IVG655368:IVH655368 ILK655368:ILL655368 IBO655368:IBP655368 HRS655368:HRT655368 HHW655368:HHX655368 GYA655368:GYB655368 GOE655368:GOF655368 GEI655368:GEJ655368 FUM655368:FUN655368 FKQ655368:FKR655368 FAU655368:FAV655368 EQY655368:EQZ655368 EHC655368:EHD655368 DXG655368:DXH655368 DNK655368:DNL655368 DDO655368:DDP655368 CTS655368:CTT655368 CJW655368:CJX655368 CAA655368:CAB655368 BQE655368:BQF655368 BGI655368:BGJ655368 AWM655368:AWN655368 AMQ655368:AMR655368 ACU655368:ACV655368 SY655368:SZ655368 JC655368:JD655368 H655368:I655368 WVO589832:WVP589832 WLS589832:WLT589832 WBW589832:WBX589832 VSA589832:VSB589832 VIE589832:VIF589832 UYI589832:UYJ589832 UOM589832:UON589832 UEQ589832:UER589832 TUU589832:TUV589832 TKY589832:TKZ589832 TBC589832:TBD589832 SRG589832:SRH589832 SHK589832:SHL589832 RXO589832:RXP589832 RNS589832:RNT589832 RDW589832:RDX589832 QUA589832:QUB589832 QKE589832:QKF589832 QAI589832:QAJ589832 PQM589832:PQN589832 PGQ589832:PGR589832 OWU589832:OWV589832 OMY589832:OMZ589832 ODC589832:ODD589832 NTG589832:NTH589832 NJK589832:NJL589832 MZO589832:MZP589832 MPS589832:MPT589832 MFW589832:MFX589832 LWA589832:LWB589832 LME589832:LMF589832 LCI589832:LCJ589832 KSM589832:KSN589832 KIQ589832:KIR589832 JYU589832:JYV589832 JOY589832:JOZ589832 JFC589832:JFD589832 IVG589832:IVH589832 ILK589832:ILL589832 IBO589832:IBP589832 HRS589832:HRT589832 HHW589832:HHX589832 GYA589832:GYB589832 GOE589832:GOF589832 GEI589832:GEJ589832 FUM589832:FUN589832 FKQ589832:FKR589832 FAU589832:FAV589832 EQY589832:EQZ589832 EHC589832:EHD589832 DXG589832:DXH589832 DNK589832:DNL589832 DDO589832:DDP589832 CTS589832:CTT589832 CJW589832:CJX589832 CAA589832:CAB589832 BQE589832:BQF589832 BGI589832:BGJ589832 AWM589832:AWN589832 AMQ589832:AMR589832 ACU589832:ACV589832 SY589832:SZ589832 JC589832:JD589832 H589832:I589832 WVO524296:WVP524296 WLS524296:WLT524296 WBW524296:WBX524296 VSA524296:VSB524296 VIE524296:VIF524296 UYI524296:UYJ524296 UOM524296:UON524296 UEQ524296:UER524296 TUU524296:TUV524296 TKY524296:TKZ524296 TBC524296:TBD524296 SRG524296:SRH524296 SHK524296:SHL524296 RXO524296:RXP524296 RNS524296:RNT524296 RDW524296:RDX524296 QUA524296:QUB524296 QKE524296:QKF524296 QAI524296:QAJ524296 PQM524296:PQN524296 PGQ524296:PGR524296 OWU524296:OWV524296 OMY524296:OMZ524296 ODC524296:ODD524296 NTG524296:NTH524296 NJK524296:NJL524296 MZO524296:MZP524296 MPS524296:MPT524296 MFW524296:MFX524296 LWA524296:LWB524296 LME524296:LMF524296 LCI524296:LCJ524296 KSM524296:KSN524296 KIQ524296:KIR524296 JYU524296:JYV524296 JOY524296:JOZ524296 JFC524296:JFD524296 IVG524296:IVH524296 ILK524296:ILL524296 IBO524296:IBP524296 HRS524296:HRT524296 HHW524296:HHX524296 GYA524296:GYB524296 GOE524296:GOF524296 GEI524296:GEJ524296 FUM524296:FUN524296 FKQ524296:FKR524296 FAU524296:FAV524296 EQY524296:EQZ524296 EHC524296:EHD524296 DXG524296:DXH524296 DNK524296:DNL524296 DDO524296:DDP524296 CTS524296:CTT524296 CJW524296:CJX524296 CAA524296:CAB524296 BQE524296:BQF524296 BGI524296:BGJ524296 AWM524296:AWN524296 AMQ524296:AMR524296 ACU524296:ACV524296 SY524296:SZ524296 JC524296:JD524296 H524296:I524296 WVO458760:WVP458760 WLS458760:WLT458760 WBW458760:WBX458760 VSA458760:VSB458760 VIE458760:VIF458760 UYI458760:UYJ458760 UOM458760:UON458760 UEQ458760:UER458760 TUU458760:TUV458760 TKY458760:TKZ458760 TBC458760:TBD458760 SRG458760:SRH458760 SHK458760:SHL458760 RXO458760:RXP458760 RNS458760:RNT458760 RDW458760:RDX458760 QUA458760:QUB458760 QKE458760:QKF458760 QAI458760:QAJ458760 PQM458760:PQN458760 PGQ458760:PGR458760 OWU458760:OWV458760 OMY458760:OMZ458760 ODC458760:ODD458760 NTG458760:NTH458760 NJK458760:NJL458760 MZO458760:MZP458760 MPS458760:MPT458760 MFW458760:MFX458760 LWA458760:LWB458760 LME458760:LMF458760 LCI458760:LCJ458760 KSM458760:KSN458760 KIQ458760:KIR458760 JYU458760:JYV458760 JOY458760:JOZ458760 JFC458760:JFD458760 IVG458760:IVH458760 ILK458760:ILL458760 IBO458760:IBP458760 HRS458760:HRT458760 HHW458760:HHX458760 GYA458760:GYB458760 GOE458760:GOF458760 GEI458760:GEJ458760 FUM458760:FUN458760 FKQ458760:FKR458760 FAU458760:FAV458760 EQY458760:EQZ458760 EHC458760:EHD458760 DXG458760:DXH458760 DNK458760:DNL458760 DDO458760:DDP458760 CTS458760:CTT458760 CJW458760:CJX458760 CAA458760:CAB458760 BQE458760:BQF458760 BGI458760:BGJ458760 AWM458760:AWN458760 AMQ458760:AMR458760 ACU458760:ACV458760 SY458760:SZ458760 JC458760:JD458760 H458760:I458760 WVO393224:WVP393224 WLS393224:WLT393224 WBW393224:WBX393224 VSA393224:VSB393224 VIE393224:VIF393224 UYI393224:UYJ393224 UOM393224:UON393224 UEQ393224:UER393224 TUU393224:TUV393224 TKY393224:TKZ393224 TBC393224:TBD393224 SRG393224:SRH393224 SHK393224:SHL393224 RXO393224:RXP393224 RNS393224:RNT393224 RDW393224:RDX393224 QUA393224:QUB393224 QKE393224:QKF393224 QAI393224:QAJ393224 PQM393224:PQN393224 PGQ393224:PGR393224 OWU393224:OWV393224 OMY393224:OMZ393224 ODC393224:ODD393224 NTG393224:NTH393224 NJK393224:NJL393224 MZO393224:MZP393224 MPS393224:MPT393224 MFW393224:MFX393224 LWA393224:LWB393224 LME393224:LMF393224 LCI393224:LCJ393224 KSM393224:KSN393224 KIQ393224:KIR393224 JYU393224:JYV393224 JOY393224:JOZ393224 JFC393224:JFD393224 IVG393224:IVH393224 ILK393224:ILL393224 IBO393224:IBP393224 HRS393224:HRT393224 HHW393224:HHX393224 GYA393224:GYB393224 GOE393224:GOF393224 GEI393224:GEJ393224 FUM393224:FUN393224 FKQ393224:FKR393224 FAU393224:FAV393224 EQY393224:EQZ393224 EHC393224:EHD393224 DXG393224:DXH393224 DNK393224:DNL393224 DDO393224:DDP393224 CTS393224:CTT393224 CJW393224:CJX393224 CAA393224:CAB393224 BQE393224:BQF393224 BGI393224:BGJ393224 AWM393224:AWN393224 AMQ393224:AMR393224 ACU393224:ACV393224 SY393224:SZ393224 JC393224:JD393224 H393224:I393224 WVO327688:WVP327688 WLS327688:WLT327688 WBW327688:WBX327688 VSA327688:VSB327688 VIE327688:VIF327688 UYI327688:UYJ327688 UOM327688:UON327688 UEQ327688:UER327688 TUU327688:TUV327688 TKY327688:TKZ327688 TBC327688:TBD327688 SRG327688:SRH327688 SHK327688:SHL327688 RXO327688:RXP327688 RNS327688:RNT327688 RDW327688:RDX327688 QUA327688:QUB327688 QKE327688:QKF327688 QAI327688:QAJ327688 PQM327688:PQN327688 PGQ327688:PGR327688 OWU327688:OWV327688 OMY327688:OMZ327688 ODC327688:ODD327688 NTG327688:NTH327688 NJK327688:NJL327688 MZO327688:MZP327688 MPS327688:MPT327688 MFW327688:MFX327688 LWA327688:LWB327688 LME327688:LMF327688 LCI327688:LCJ327688 KSM327688:KSN327688 KIQ327688:KIR327688 JYU327688:JYV327688 JOY327688:JOZ327688 JFC327688:JFD327688 IVG327688:IVH327688 ILK327688:ILL327688 IBO327688:IBP327688 HRS327688:HRT327688 HHW327688:HHX327688 GYA327688:GYB327688 GOE327688:GOF327688 GEI327688:GEJ327688 FUM327688:FUN327688 FKQ327688:FKR327688 FAU327688:FAV327688 EQY327688:EQZ327688 EHC327688:EHD327688 DXG327688:DXH327688 DNK327688:DNL327688 DDO327688:DDP327688 CTS327688:CTT327688 CJW327688:CJX327688 CAA327688:CAB327688 BQE327688:BQF327688 BGI327688:BGJ327688 AWM327688:AWN327688 AMQ327688:AMR327688 ACU327688:ACV327688 SY327688:SZ327688 JC327688:JD327688 H327688:I327688 WVO262152:WVP262152 WLS262152:WLT262152 WBW262152:WBX262152 VSA262152:VSB262152 VIE262152:VIF262152 UYI262152:UYJ262152 UOM262152:UON262152 UEQ262152:UER262152 TUU262152:TUV262152 TKY262152:TKZ262152 TBC262152:TBD262152 SRG262152:SRH262152 SHK262152:SHL262152 RXO262152:RXP262152 RNS262152:RNT262152 RDW262152:RDX262152 QUA262152:QUB262152 QKE262152:QKF262152 QAI262152:QAJ262152 PQM262152:PQN262152 PGQ262152:PGR262152 OWU262152:OWV262152 OMY262152:OMZ262152 ODC262152:ODD262152 NTG262152:NTH262152 NJK262152:NJL262152 MZO262152:MZP262152 MPS262152:MPT262152 MFW262152:MFX262152 LWA262152:LWB262152 LME262152:LMF262152 LCI262152:LCJ262152 KSM262152:KSN262152 KIQ262152:KIR262152 JYU262152:JYV262152 JOY262152:JOZ262152 JFC262152:JFD262152 IVG262152:IVH262152 ILK262152:ILL262152 IBO262152:IBP262152 HRS262152:HRT262152 HHW262152:HHX262152 GYA262152:GYB262152 GOE262152:GOF262152 GEI262152:GEJ262152 FUM262152:FUN262152 FKQ262152:FKR262152 FAU262152:FAV262152 EQY262152:EQZ262152 EHC262152:EHD262152 DXG262152:DXH262152 DNK262152:DNL262152 DDO262152:DDP262152 CTS262152:CTT262152 CJW262152:CJX262152 CAA262152:CAB262152 BQE262152:BQF262152 BGI262152:BGJ262152 AWM262152:AWN262152 AMQ262152:AMR262152 ACU262152:ACV262152 SY262152:SZ262152 JC262152:JD262152 H262152:I262152 WVO196616:WVP196616 WLS196616:WLT196616 WBW196616:WBX196616 VSA196616:VSB196616 VIE196616:VIF196616 UYI196616:UYJ196616 UOM196616:UON196616 UEQ196616:UER196616 TUU196616:TUV196616 TKY196616:TKZ196616 TBC196616:TBD196616 SRG196616:SRH196616 SHK196616:SHL196616 RXO196616:RXP196616 RNS196616:RNT196616 RDW196616:RDX196616 QUA196616:QUB196616 QKE196616:QKF196616 QAI196616:QAJ196616 PQM196616:PQN196616 PGQ196616:PGR196616 OWU196616:OWV196616 OMY196616:OMZ196616 ODC196616:ODD196616 NTG196616:NTH196616 NJK196616:NJL196616 MZO196616:MZP196616 MPS196616:MPT196616 MFW196616:MFX196616 LWA196616:LWB196616 LME196616:LMF196616 LCI196616:LCJ196616 KSM196616:KSN196616 KIQ196616:KIR196616 JYU196616:JYV196616 JOY196616:JOZ196616 JFC196616:JFD196616 IVG196616:IVH196616 ILK196616:ILL196616 IBO196616:IBP196616 HRS196616:HRT196616 HHW196616:HHX196616 GYA196616:GYB196616 GOE196616:GOF196616 GEI196616:GEJ196616 FUM196616:FUN196616 FKQ196616:FKR196616 FAU196616:FAV196616 EQY196616:EQZ196616 EHC196616:EHD196616 DXG196616:DXH196616 DNK196616:DNL196616 DDO196616:DDP196616 CTS196616:CTT196616 CJW196616:CJX196616 CAA196616:CAB196616 BQE196616:BQF196616 BGI196616:BGJ196616 AWM196616:AWN196616 AMQ196616:AMR196616 ACU196616:ACV196616 SY196616:SZ196616 JC196616:JD196616 H196616:I196616 WVO131080:WVP131080 WLS131080:WLT131080 WBW131080:WBX131080 VSA131080:VSB131080 VIE131080:VIF131080 UYI131080:UYJ131080 UOM131080:UON131080 UEQ131080:UER131080 TUU131080:TUV131080 TKY131080:TKZ131080 TBC131080:TBD131080 SRG131080:SRH131080 SHK131080:SHL131080 RXO131080:RXP131080 RNS131080:RNT131080 RDW131080:RDX131080 QUA131080:QUB131080 QKE131080:QKF131080 QAI131080:QAJ131080 PQM131080:PQN131080 PGQ131080:PGR131080 OWU131080:OWV131080 OMY131080:OMZ131080 ODC131080:ODD131080 NTG131080:NTH131080 NJK131080:NJL131080 MZO131080:MZP131080 MPS131080:MPT131080 MFW131080:MFX131080 LWA131080:LWB131080 LME131080:LMF131080 LCI131080:LCJ131080 KSM131080:KSN131080 KIQ131080:KIR131080 JYU131080:JYV131080 JOY131080:JOZ131080 JFC131080:JFD131080 IVG131080:IVH131080 ILK131080:ILL131080 IBO131080:IBP131080 HRS131080:HRT131080 HHW131080:HHX131080 GYA131080:GYB131080 GOE131080:GOF131080 GEI131080:GEJ131080 FUM131080:FUN131080 FKQ131080:FKR131080 FAU131080:FAV131080 EQY131080:EQZ131080 EHC131080:EHD131080 DXG131080:DXH131080 DNK131080:DNL131080 DDO131080:DDP131080 CTS131080:CTT131080 CJW131080:CJX131080 CAA131080:CAB131080 BQE131080:BQF131080 BGI131080:BGJ131080 AWM131080:AWN131080 AMQ131080:AMR131080 ACU131080:ACV131080 SY131080:SZ131080 JC131080:JD131080 H131080:I131080 WVO65544:WVP65544 WLS65544:WLT65544 WBW65544:WBX65544 VSA65544:VSB65544 VIE65544:VIF65544 UYI65544:UYJ65544 UOM65544:UON65544 UEQ65544:UER65544 TUU65544:TUV65544 TKY65544:TKZ65544 TBC65544:TBD65544 SRG65544:SRH65544 SHK65544:SHL65544 RXO65544:RXP65544 RNS65544:RNT65544 RDW65544:RDX65544 QUA65544:QUB65544 QKE65544:QKF65544 QAI65544:QAJ65544 PQM65544:PQN65544 PGQ65544:PGR65544 OWU65544:OWV65544 OMY65544:OMZ65544 ODC65544:ODD65544 NTG65544:NTH65544 NJK65544:NJL65544 MZO65544:MZP65544 MPS65544:MPT65544 MFW65544:MFX65544 LWA65544:LWB65544 LME65544:LMF65544 LCI65544:LCJ65544 KSM65544:KSN65544 KIQ65544:KIR65544 JYU65544:JYV65544 JOY65544:JOZ65544 JFC65544:JFD65544 IVG65544:IVH65544 ILK65544:ILL65544 IBO65544:IBP65544 HRS65544:HRT65544 HHW65544:HHX65544 GYA65544:GYB65544 GOE65544:GOF65544 GEI65544:GEJ65544 FUM65544:FUN65544 FKQ65544:FKR65544 FAU65544:FAV65544 EQY65544:EQZ65544 EHC65544:EHD65544 DXG65544:DXH65544 DNK65544:DNL65544 DDO65544:DDP65544 CTS65544:CTT65544 CJW65544:CJX65544 CAA65544:CAB65544 BQE65544:BQF65544 BGI65544:BGJ65544 AWM65544:AWN65544 AMQ65544:AMR65544 ACU65544:ACV65544 SY65544:SZ65544 JC65544:JD65544 H65544:I65544" xr:uid="{00000000-0002-0000-0500-000000000000}">
      <formula1>$D$4:$D$13</formula1>
    </dataValidation>
    <dataValidation type="list" allowBlank="1" showInputMessage="1" showErrorMessage="1" sqref="JB50 WVN983085:WVN983087 WLR983085:WLR983087 WBV983085:WBV983087 VRZ983085:VRZ983087 VID983085:VID983087 UYH983085:UYH983087 UOL983085:UOL983087 UEP983085:UEP983087 TUT983085:TUT983087 TKX983085:TKX983087 TBB983085:TBB983087 SRF983085:SRF983087 SHJ983085:SHJ983087 RXN983085:RXN983087 RNR983085:RNR983087 RDV983085:RDV983087 QTZ983085:QTZ983087 QKD983085:QKD983087 QAH983085:QAH983087 PQL983085:PQL983087 PGP983085:PGP983087 OWT983085:OWT983087 OMX983085:OMX983087 ODB983085:ODB983087 NTF983085:NTF983087 NJJ983085:NJJ983087 MZN983085:MZN983087 MPR983085:MPR983087 MFV983085:MFV983087 LVZ983085:LVZ983087 LMD983085:LMD983087 LCH983085:LCH983087 KSL983085:KSL983087 KIP983085:KIP983087 JYT983085:JYT983087 JOX983085:JOX983087 JFB983085:JFB983087 IVF983085:IVF983087 ILJ983085:ILJ983087 IBN983085:IBN983087 HRR983085:HRR983087 HHV983085:HHV983087 GXZ983085:GXZ983087 GOD983085:GOD983087 GEH983085:GEH983087 FUL983085:FUL983087 FKP983085:FKP983087 FAT983085:FAT983087 EQX983085:EQX983087 EHB983085:EHB983087 DXF983085:DXF983087 DNJ983085:DNJ983087 DDN983085:DDN983087 CTR983085:CTR983087 CJV983085:CJV983087 BZZ983085:BZZ983087 BQD983085:BQD983087 BGH983085:BGH983087 AWL983085:AWL983087 AMP983085:AMP983087 ACT983085:ACT983087 SX983085:SX983087 JB983085:JB983087 G983085:G983087 WVN917549:WVN917551 WLR917549:WLR917551 WBV917549:WBV917551 VRZ917549:VRZ917551 VID917549:VID917551 UYH917549:UYH917551 UOL917549:UOL917551 UEP917549:UEP917551 TUT917549:TUT917551 TKX917549:TKX917551 TBB917549:TBB917551 SRF917549:SRF917551 SHJ917549:SHJ917551 RXN917549:RXN917551 RNR917549:RNR917551 RDV917549:RDV917551 QTZ917549:QTZ917551 QKD917549:QKD917551 QAH917549:QAH917551 PQL917549:PQL917551 PGP917549:PGP917551 OWT917549:OWT917551 OMX917549:OMX917551 ODB917549:ODB917551 NTF917549:NTF917551 NJJ917549:NJJ917551 MZN917549:MZN917551 MPR917549:MPR917551 MFV917549:MFV917551 LVZ917549:LVZ917551 LMD917549:LMD917551 LCH917549:LCH917551 KSL917549:KSL917551 KIP917549:KIP917551 JYT917549:JYT917551 JOX917549:JOX917551 JFB917549:JFB917551 IVF917549:IVF917551 ILJ917549:ILJ917551 IBN917549:IBN917551 HRR917549:HRR917551 HHV917549:HHV917551 GXZ917549:GXZ917551 GOD917549:GOD917551 GEH917549:GEH917551 FUL917549:FUL917551 FKP917549:FKP917551 FAT917549:FAT917551 EQX917549:EQX917551 EHB917549:EHB917551 DXF917549:DXF917551 DNJ917549:DNJ917551 DDN917549:DDN917551 CTR917549:CTR917551 CJV917549:CJV917551 BZZ917549:BZZ917551 BQD917549:BQD917551 BGH917549:BGH917551 AWL917549:AWL917551 AMP917549:AMP917551 ACT917549:ACT917551 SX917549:SX917551 JB917549:JB917551 G917549:G917551 WVN852013:WVN852015 WLR852013:WLR852015 WBV852013:WBV852015 VRZ852013:VRZ852015 VID852013:VID852015 UYH852013:UYH852015 UOL852013:UOL852015 UEP852013:UEP852015 TUT852013:TUT852015 TKX852013:TKX852015 TBB852013:TBB852015 SRF852013:SRF852015 SHJ852013:SHJ852015 RXN852013:RXN852015 RNR852013:RNR852015 RDV852013:RDV852015 QTZ852013:QTZ852015 QKD852013:QKD852015 QAH852013:QAH852015 PQL852013:PQL852015 PGP852013:PGP852015 OWT852013:OWT852015 OMX852013:OMX852015 ODB852013:ODB852015 NTF852013:NTF852015 NJJ852013:NJJ852015 MZN852013:MZN852015 MPR852013:MPR852015 MFV852013:MFV852015 LVZ852013:LVZ852015 LMD852013:LMD852015 LCH852013:LCH852015 KSL852013:KSL852015 KIP852013:KIP852015 JYT852013:JYT852015 JOX852013:JOX852015 JFB852013:JFB852015 IVF852013:IVF852015 ILJ852013:ILJ852015 IBN852013:IBN852015 HRR852013:HRR852015 HHV852013:HHV852015 GXZ852013:GXZ852015 GOD852013:GOD852015 GEH852013:GEH852015 FUL852013:FUL852015 FKP852013:FKP852015 FAT852013:FAT852015 EQX852013:EQX852015 EHB852013:EHB852015 DXF852013:DXF852015 DNJ852013:DNJ852015 DDN852013:DDN852015 CTR852013:CTR852015 CJV852013:CJV852015 BZZ852013:BZZ852015 BQD852013:BQD852015 BGH852013:BGH852015 AWL852013:AWL852015 AMP852013:AMP852015 ACT852013:ACT852015 SX852013:SX852015 JB852013:JB852015 G852013:G852015 WVN786477:WVN786479 WLR786477:WLR786479 WBV786477:WBV786479 VRZ786477:VRZ786479 VID786477:VID786479 UYH786477:UYH786479 UOL786477:UOL786479 UEP786477:UEP786479 TUT786477:TUT786479 TKX786477:TKX786479 TBB786477:TBB786479 SRF786477:SRF786479 SHJ786477:SHJ786479 RXN786477:RXN786479 RNR786477:RNR786479 RDV786477:RDV786479 QTZ786477:QTZ786479 QKD786477:QKD786479 QAH786477:QAH786479 PQL786477:PQL786479 PGP786477:PGP786479 OWT786477:OWT786479 OMX786477:OMX786479 ODB786477:ODB786479 NTF786477:NTF786479 NJJ786477:NJJ786479 MZN786477:MZN786479 MPR786477:MPR786479 MFV786477:MFV786479 LVZ786477:LVZ786479 LMD786477:LMD786479 LCH786477:LCH786479 KSL786477:KSL786479 KIP786477:KIP786479 JYT786477:JYT786479 JOX786477:JOX786479 JFB786477:JFB786479 IVF786477:IVF786479 ILJ786477:ILJ786479 IBN786477:IBN786479 HRR786477:HRR786479 HHV786477:HHV786479 GXZ786477:GXZ786479 GOD786477:GOD786479 GEH786477:GEH786479 FUL786477:FUL786479 FKP786477:FKP786479 FAT786477:FAT786479 EQX786477:EQX786479 EHB786477:EHB786479 DXF786477:DXF786479 DNJ786477:DNJ786479 DDN786477:DDN786479 CTR786477:CTR786479 CJV786477:CJV786479 BZZ786477:BZZ786479 BQD786477:BQD786479 BGH786477:BGH786479 AWL786477:AWL786479 AMP786477:AMP786479 ACT786477:ACT786479 SX786477:SX786479 JB786477:JB786479 G786477:G786479 WVN720941:WVN720943 WLR720941:WLR720943 WBV720941:WBV720943 VRZ720941:VRZ720943 VID720941:VID720943 UYH720941:UYH720943 UOL720941:UOL720943 UEP720941:UEP720943 TUT720941:TUT720943 TKX720941:TKX720943 TBB720941:TBB720943 SRF720941:SRF720943 SHJ720941:SHJ720943 RXN720941:RXN720943 RNR720941:RNR720943 RDV720941:RDV720943 QTZ720941:QTZ720943 QKD720941:QKD720943 QAH720941:QAH720943 PQL720941:PQL720943 PGP720941:PGP720943 OWT720941:OWT720943 OMX720941:OMX720943 ODB720941:ODB720943 NTF720941:NTF720943 NJJ720941:NJJ720943 MZN720941:MZN720943 MPR720941:MPR720943 MFV720941:MFV720943 LVZ720941:LVZ720943 LMD720941:LMD720943 LCH720941:LCH720943 KSL720941:KSL720943 KIP720941:KIP720943 JYT720941:JYT720943 JOX720941:JOX720943 JFB720941:JFB720943 IVF720941:IVF720943 ILJ720941:ILJ720943 IBN720941:IBN720943 HRR720941:HRR720943 HHV720941:HHV720943 GXZ720941:GXZ720943 GOD720941:GOD720943 GEH720941:GEH720943 FUL720941:FUL720943 FKP720941:FKP720943 FAT720941:FAT720943 EQX720941:EQX720943 EHB720941:EHB720943 DXF720941:DXF720943 DNJ720941:DNJ720943 DDN720941:DDN720943 CTR720941:CTR720943 CJV720941:CJV720943 BZZ720941:BZZ720943 BQD720941:BQD720943 BGH720941:BGH720943 AWL720941:AWL720943 AMP720941:AMP720943 ACT720941:ACT720943 SX720941:SX720943 JB720941:JB720943 G720941:G720943 WVN655405:WVN655407 WLR655405:WLR655407 WBV655405:WBV655407 VRZ655405:VRZ655407 VID655405:VID655407 UYH655405:UYH655407 UOL655405:UOL655407 UEP655405:UEP655407 TUT655405:TUT655407 TKX655405:TKX655407 TBB655405:TBB655407 SRF655405:SRF655407 SHJ655405:SHJ655407 RXN655405:RXN655407 RNR655405:RNR655407 RDV655405:RDV655407 QTZ655405:QTZ655407 QKD655405:QKD655407 QAH655405:QAH655407 PQL655405:PQL655407 PGP655405:PGP655407 OWT655405:OWT655407 OMX655405:OMX655407 ODB655405:ODB655407 NTF655405:NTF655407 NJJ655405:NJJ655407 MZN655405:MZN655407 MPR655405:MPR655407 MFV655405:MFV655407 LVZ655405:LVZ655407 LMD655405:LMD655407 LCH655405:LCH655407 KSL655405:KSL655407 KIP655405:KIP655407 JYT655405:JYT655407 JOX655405:JOX655407 JFB655405:JFB655407 IVF655405:IVF655407 ILJ655405:ILJ655407 IBN655405:IBN655407 HRR655405:HRR655407 HHV655405:HHV655407 GXZ655405:GXZ655407 GOD655405:GOD655407 GEH655405:GEH655407 FUL655405:FUL655407 FKP655405:FKP655407 FAT655405:FAT655407 EQX655405:EQX655407 EHB655405:EHB655407 DXF655405:DXF655407 DNJ655405:DNJ655407 DDN655405:DDN655407 CTR655405:CTR655407 CJV655405:CJV655407 BZZ655405:BZZ655407 BQD655405:BQD655407 BGH655405:BGH655407 AWL655405:AWL655407 AMP655405:AMP655407 ACT655405:ACT655407 SX655405:SX655407 JB655405:JB655407 G655405:G655407 WVN589869:WVN589871 WLR589869:WLR589871 WBV589869:WBV589871 VRZ589869:VRZ589871 VID589869:VID589871 UYH589869:UYH589871 UOL589869:UOL589871 UEP589869:UEP589871 TUT589869:TUT589871 TKX589869:TKX589871 TBB589869:TBB589871 SRF589869:SRF589871 SHJ589869:SHJ589871 RXN589869:RXN589871 RNR589869:RNR589871 RDV589869:RDV589871 QTZ589869:QTZ589871 QKD589869:QKD589871 QAH589869:QAH589871 PQL589869:PQL589871 PGP589869:PGP589871 OWT589869:OWT589871 OMX589869:OMX589871 ODB589869:ODB589871 NTF589869:NTF589871 NJJ589869:NJJ589871 MZN589869:MZN589871 MPR589869:MPR589871 MFV589869:MFV589871 LVZ589869:LVZ589871 LMD589869:LMD589871 LCH589869:LCH589871 KSL589869:KSL589871 KIP589869:KIP589871 JYT589869:JYT589871 JOX589869:JOX589871 JFB589869:JFB589871 IVF589869:IVF589871 ILJ589869:ILJ589871 IBN589869:IBN589871 HRR589869:HRR589871 HHV589869:HHV589871 GXZ589869:GXZ589871 GOD589869:GOD589871 GEH589869:GEH589871 FUL589869:FUL589871 FKP589869:FKP589871 FAT589869:FAT589871 EQX589869:EQX589871 EHB589869:EHB589871 DXF589869:DXF589871 DNJ589869:DNJ589871 DDN589869:DDN589871 CTR589869:CTR589871 CJV589869:CJV589871 BZZ589869:BZZ589871 BQD589869:BQD589871 BGH589869:BGH589871 AWL589869:AWL589871 AMP589869:AMP589871 ACT589869:ACT589871 SX589869:SX589871 JB589869:JB589871 G589869:G589871 WVN524333:WVN524335 WLR524333:WLR524335 WBV524333:WBV524335 VRZ524333:VRZ524335 VID524333:VID524335 UYH524333:UYH524335 UOL524333:UOL524335 UEP524333:UEP524335 TUT524333:TUT524335 TKX524333:TKX524335 TBB524333:TBB524335 SRF524333:SRF524335 SHJ524333:SHJ524335 RXN524333:RXN524335 RNR524333:RNR524335 RDV524333:RDV524335 QTZ524333:QTZ524335 QKD524333:QKD524335 QAH524333:QAH524335 PQL524333:PQL524335 PGP524333:PGP524335 OWT524333:OWT524335 OMX524333:OMX524335 ODB524333:ODB524335 NTF524333:NTF524335 NJJ524333:NJJ524335 MZN524333:MZN524335 MPR524333:MPR524335 MFV524333:MFV524335 LVZ524333:LVZ524335 LMD524333:LMD524335 LCH524333:LCH524335 KSL524333:KSL524335 KIP524333:KIP524335 JYT524333:JYT524335 JOX524333:JOX524335 JFB524333:JFB524335 IVF524333:IVF524335 ILJ524333:ILJ524335 IBN524333:IBN524335 HRR524333:HRR524335 HHV524333:HHV524335 GXZ524333:GXZ524335 GOD524333:GOD524335 GEH524333:GEH524335 FUL524333:FUL524335 FKP524333:FKP524335 FAT524333:FAT524335 EQX524333:EQX524335 EHB524333:EHB524335 DXF524333:DXF524335 DNJ524333:DNJ524335 DDN524333:DDN524335 CTR524333:CTR524335 CJV524333:CJV524335 BZZ524333:BZZ524335 BQD524333:BQD524335 BGH524333:BGH524335 AWL524333:AWL524335 AMP524333:AMP524335 ACT524333:ACT524335 SX524333:SX524335 JB524333:JB524335 G524333:G524335 WVN458797:WVN458799 WLR458797:WLR458799 WBV458797:WBV458799 VRZ458797:VRZ458799 VID458797:VID458799 UYH458797:UYH458799 UOL458797:UOL458799 UEP458797:UEP458799 TUT458797:TUT458799 TKX458797:TKX458799 TBB458797:TBB458799 SRF458797:SRF458799 SHJ458797:SHJ458799 RXN458797:RXN458799 RNR458797:RNR458799 RDV458797:RDV458799 QTZ458797:QTZ458799 QKD458797:QKD458799 QAH458797:QAH458799 PQL458797:PQL458799 PGP458797:PGP458799 OWT458797:OWT458799 OMX458797:OMX458799 ODB458797:ODB458799 NTF458797:NTF458799 NJJ458797:NJJ458799 MZN458797:MZN458799 MPR458797:MPR458799 MFV458797:MFV458799 LVZ458797:LVZ458799 LMD458797:LMD458799 LCH458797:LCH458799 KSL458797:KSL458799 KIP458797:KIP458799 JYT458797:JYT458799 JOX458797:JOX458799 JFB458797:JFB458799 IVF458797:IVF458799 ILJ458797:ILJ458799 IBN458797:IBN458799 HRR458797:HRR458799 HHV458797:HHV458799 GXZ458797:GXZ458799 GOD458797:GOD458799 GEH458797:GEH458799 FUL458797:FUL458799 FKP458797:FKP458799 FAT458797:FAT458799 EQX458797:EQX458799 EHB458797:EHB458799 DXF458797:DXF458799 DNJ458797:DNJ458799 DDN458797:DDN458799 CTR458797:CTR458799 CJV458797:CJV458799 BZZ458797:BZZ458799 BQD458797:BQD458799 BGH458797:BGH458799 AWL458797:AWL458799 AMP458797:AMP458799 ACT458797:ACT458799 SX458797:SX458799 JB458797:JB458799 G458797:G458799 WVN393261:WVN393263 WLR393261:WLR393263 WBV393261:WBV393263 VRZ393261:VRZ393263 VID393261:VID393263 UYH393261:UYH393263 UOL393261:UOL393263 UEP393261:UEP393263 TUT393261:TUT393263 TKX393261:TKX393263 TBB393261:TBB393263 SRF393261:SRF393263 SHJ393261:SHJ393263 RXN393261:RXN393263 RNR393261:RNR393263 RDV393261:RDV393263 QTZ393261:QTZ393263 QKD393261:QKD393263 QAH393261:QAH393263 PQL393261:PQL393263 PGP393261:PGP393263 OWT393261:OWT393263 OMX393261:OMX393263 ODB393261:ODB393263 NTF393261:NTF393263 NJJ393261:NJJ393263 MZN393261:MZN393263 MPR393261:MPR393263 MFV393261:MFV393263 LVZ393261:LVZ393263 LMD393261:LMD393263 LCH393261:LCH393263 KSL393261:KSL393263 KIP393261:KIP393263 JYT393261:JYT393263 JOX393261:JOX393263 JFB393261:JFB393263 IVF393261:IVF393263 ILJ393261:ILJ393263 IBN393261:IBN393263 HRR393261:HRR393263 HHV393261:HHV393263 GXZ393261:GXZ393263 GOD393261:GOD393263 GEH393261:GEH393263 FUL393261:FUL393263 FKP393261:FKP393263 FAT393261:FAT393263 EQX393261:EQX393263 EHB393261:EHB393263 DXF393261:DXF393263 DNJ393261:DNJ393263 DDN393261:DDN393263 CTR393261:CTR393263 CJV393261:CJV393263 BZZ393261:BZZ393263 BQD393261:BQD393263 BGH393261:BGH393263 AWL393261:AWL393263 AMP393261:AMP393263 ACT393261:ACT393263 SX393261:SX393263 JB393261:JB393263 G393261:G393263 WVN327725:WVN327727 WLR327725:WLR327727 WBV327725:WBV327727 VRZ327725:VRZ327727 VID327725:VID327727 UYH327725:UYH327727 UOL327725:UOL327727 UEP327725:UEP327727 TUT327725:TUT327727 TKX327725:TKX327727 TBB327725:TBB327727 SRF327725:SRF327727 SHJ327725:SHJ327727 RXN327725:RXN327727 RNR327725:RNR327727 RDV327725:RDV327727 QTZ327725:QTZ327727 QKD327725:QKD327727 QAH327725:QAH327727 PQL327725:PQL327727 PGP327725:PGP327727 OWT327725:OWT327727 OMX327725:OMX327727 ODB327725:ODB327727 NTF327725:NTF327727 NJJ327725:NJJ327727 MZN327725:MZN327727 MPR327725:MPR327727 MFV327725:MFV327727 LVZ327725:LVZ327727 LMD327725:LMD327727 LCH327725:LCH327727 KSL327725:KSL327727 KIP327725:KIP327727 JYT327725:JYT327727 JOX327725:JOX327727 JFB327725:JFB327727 IVF327725:IVF327727 ILJ327725:ILJ327727 IBN327725:IBN327727 HRR327725:HRR327727 HHV327725:HHV327727 GXZ327725:GXZ327727 GOD327725:GOD327727 GEH327725:GEH327727 FUL327725:FUL327727 FKP327725:FKP327727 FAT327725:FAT327727 EQX327725:EQX327727 EHB327725:EHB327727 DXF327725:DXF327727 DNJ327725:DNJ327727 DDN327725:DDN327727 CTR327725:CTR327727 CJV327725:CJV327727 BZZ327725:BZZ327727 BQD327725:BQD327727 BGH327725:BGH327727 AWL327725:AWL327727 AMP327725:AMP327727 ACT327725:ACT327727 SX327725:SX327727 JB327725:JB327727 G327725:G327727 WVN262189:WVN262191 WLR262189:WLR262191 WBV262189:WBV262191 VRZ262189:VRZ262191 VID262189:VID262191 UYH262189:UYH262191 UOL262189:UOL262191 UEP262189:UEP262191 TUT262189:TUT262191 TKX262189:TKX262191 TBB262189:TBB262191 SRF262189:SRF262191 SHJ262189:SHJ262191 RXN262189:RXN262191 RNR262189:RNR262191 RDV262189:RDV262191 QTZ262189:QTZ262191 QKD262189:QKD262191 QAH262189:QAH262191 PQL262189:PQL262191 PGP262189:PGP262191 OWT262189:OWT262191 OMX262189:OMX262191 ODB262189:ODB262191 NTF262189:NTF262191 NJJ262189:NJJ262191 MZN262189:MZN262191 MPR262189:MPR262191 MFV262189:MFV262191 LVZ262189:LVZ262191 LMD262189:LMD262191 LCH262189:LCH262191 KSL262189:KSL262191 KIP262189:KIP262191 JYT262189:JYT262191 JOX262189:JOX262191 JFB262189:JFB262191 IVF262189:IVF262191 ILJ262189:ILJ262191 IBN262189:IBN262191 HRR262189:HRR262191 HHV262189:HHV262191 GXZ262189:GXZ262191 GOD262189:GOD262191 GEH262189:GEH262191 FUL262189:FUL262191 FKP262189:FKP262191 FAT262189:FAT262191 EQX262189:EQX262191 EHB262189:EHB262191 DXF262189:DXF262191 DNJ262189:DNJ262191 DDN262189:DDN262191 CTR262189:CTR262191 CJV262189:CJV262191 BZZ262189:BZZ262191 BQD262189:BQD262191 BGH262189:BGH262191 AWL262189:AWL262191 AMP262189:AMP262191 ACT262189:ACT262191 SX262189:SX262191 JB262189:JB262191 G262189:G262191 WVN196653:WVN196655 WLR196653:WLR196655 WBV196653:WBV196655 VRZ196653:VRZ196655 VID196653:VID196655 UYH196653:UYH196655 UOL196653:UOL196655 UEP196653:UEP196655 TUT196653:TUT196655 TKX196653:TKX196655 TBB196653:TBB196655 SRF196653:SRF196655 SHJ196653:SHJ196655 RXN196653:RXN196655 RNR196653:RNR196655 RDV196653:RDV196655 QTZ196653:QTZ196655 QKD196653:QKD196655 QAH196653:QAH196655 PQL196653:PQL196655 PGP196653:PGP196655 OWT196653:OWT196655 OMX196653:OMX196655 ODB196653:ODB196655 NTF196653:NTF196655 NJJ196653:NJJ196655 MZN196653:MZN196655 MPR196653:MPR196655 MFV196653:MFV196655 LVZ196653:LVZ196655 LMD196653:LMD196655 LCH196653:LCH196655 KSL196653:KSL196655 KIP196653:KIP196655 JYT196653:JYT196655 JOX196653:JOX196655 JFB196653:JFB196655 IVF196653:IVF196655 ILJ196653:ILJ196655 IBN196653:IBN196655 HRR196653:HRR196655 HHV196653:HHV196655 GXZ196653:GXZ196655 GOD196653:GOD196655 GEH196653:GEH196655 FUL196653:FUL196655 FKP196653:FKP196655 FAT196653:FAT196655 EQX196653:EQX196655 EHB196653:EHB196655 DXF196653:DXF196655 DNJ196653:DNJ196655 DDN196653:DDN196655 CTR196653:CTR196655 CJV196653:CJV196655 BZZ196653:BZZ196655 BQD196653:BQD196655 BGH196653:BGH196655 AWL196653:AWL196655 AMP196653:AMP196655 ACT196653:ACT196655 SX196653:SX196655 JB196653:JB196655 G196653:G196655 WVN131117:WVN131119 WLR131117:WLR131119 WBV131117:WBV131119 VRZ131117:VRZ131119 VID131117:VID131119 UYH131117:UYH131119 UOL131117:UOL131119 UEP131117:UEP131119 TUT131117:TUT131119 TKX131117:TKX131119 TBB131117:TBB131119 SRF131117:SRF131119 SHJ131117:SHJ131119 RXN131117:RXN131119 RNR131117:RNR131119 RDV131117:RDV131119 QTZ131117:QTZ131119 QKD131117:QKD131119 QAH131117:QAH131119 PQL131117:PQL131119 PGP131117:PGP131119 OWT131117:OWT131119 OMX131117:OMX131119 ODB131117:ODB131119 NTF131117:NTF131119 NJJ131117:NJJ131119 MZN131117:MZN131119 MPR131117:MPR131119 MFV131117:MFV131119 LVZ131117:LVZ131119 LMD131117:LMD131119 LCH131117:LCH131119 KSL131117:KSL131119 KIP131117:KIP131119 JYT131117:JYT131119 JOX131117:JOX131119 JFB131117:JFB131119 IVF131117:IVF131119 ILJ131117:ILJ131119 IBN131117:IBN131119 HRR131117:HRR131119 HHV131117:HHV131119 GXZ131117:GXZ131119 GOD131117:GOD131119 GEH131117:GEH131119 FUL131117:FUL131119 FKP131117:FKP131119 FAT131117:FAT131119 EQX131117:EQX131119 EHB131117:EHB131119 DXF131117:DXF131119 DNJ131117:DNJ131119 DDN131117:DDN131119 CTR131117:CTR131119 CJV131117:CJV131119 BZZ131117:BZZ131119 BQD131117:BQD131119 BGH131117:BGH131119 AWL131117:AWL131119 AMP131117:AMP131119 ACT131117:ACT131119 SX131117:SX131119 JB131117:JB131119 G131117:G131119 WVN65581:WVN65583 WLR65581:WLR65583 WBV65581:WBV65583 VRZ65581:VRZ65583 VID65581:VID65583 UYH65581:UYH65583 UOL65581:UOL65583 UEP65581:UEP65583 TUT65581:TUT65583 TKX65581:TKX65583 TBB65581:TBB65583 SRF65581:SRF65583 SHJ65581:SHJ65583 RXN65581:RXN65583 RNR65581:RNR65583 RDV65581:RDV65583 QTZ65581:QTZ65583 QKD65581:QKD65583 QAH65581:QAH65583 PQL65581:PQL65583 PGP65581:PGP65583 OWT65581:OWT65583 OMX65581:OMX65583 ODB65581:ODB65583 NTF65581:NTF65583 NJJ65581:NJJ65583 MZN65581:MZN65583 MPR65581:MPR65583 MFV65581:MFV65583 LVZ65581:LVZ65583 LMD65581:LMD65583 LCH65581:LCH65583 KSL65581:KSL65583 KIP65581:KIP65583 JYT65581:JYT65583 JOX65581:JOX65583 JFB65581:JFB65583 IVF65581:IVF65583 ILJ65581:ILJ65583 IBN65581:IBN65583 HRR65581:HRR65583 HHV65581:HHV65583 GXZ65581:GXZ65583 GOD65581:GOD65583 GEH65581:GEH65583 FUL65581:FUL65583 FKP65581:FKP65583 FAT65581:FAT65583 EQX65581:EQX65583 EHB65581:EHB65583 DXF65581:DXF65583 DNJ65581:DNJ65583 DDN65581:DDN65583 CTR65581:CTR65583 CJV65581:CJV65583 BZZ65581:BZZ65583 BQD65581:BQD65583 BGH65581:BGH65583 AWL65581:AWL65583 AMP65581:AMP65583 ACT65581:ACT65583 SX65581:SX65583 JB65581:JB65583 G65581:G65583 WVN983074:WVN983076 WLR983074:WLR983076 WBV983074:WBV983076 VRZ983074:VRZ983076 VID983074:VID983076 UYH983074:UYH983076 UOL983074:UOL983076 UEP983074:UEP983076 TUT983074:TUT983076 TKX983074:TKX983076 TBB983074:TBB983076 SRF983074:SRF983076 SHJ983074:SHJ983076 RXN983074:RXN983076 RNR983074:RNR983076 RDV983074:RDV983076 QTZ983074:QTZ983076 QKD983074:QKD983076 QAH983074:QAH983076 PQL983074:PQL983076 PGP983074:PGP983076 OWT983074:OWT983076 OMX983074:OMX983076 ODB983074:ODB983076 NTF983074:NTF983076 NJJ983074:NJJ983076 MZN983074:MZN983076 MPR983074:MPR983076 MFV983074:MFV983076 LVZ983074:LVZ983076 LMD983074:LMD983076 LCH983074:LCH983076 KSL983074:KSL983076 KIP983074:KIP983076 JYT983074:JYT983076 JOX983074:JOX983076 JFB983074:JFB983076 IVF983074:IVF983076 ILJ983074:ILJ983076 IBN983074:IBN983076 HRR983074:HRR983076 HHV983074:HHV983076 GXZ983074:GXZ983076 GOD983074:GOD983076 GEH983074:GEH983076 FUL983074:FUL983076 FKP983074:FKP983076 FAT983074:FAT983076 EQX983074:EQX983076 EHB983074:EHB983076 DXF983074:DXF983076 DNJ983074:DNJ983076 DDN983074:DDN983076 CTR983074:CTR983076 CJV983074:CJV983076 BZZ983074:BZZ983076 BQD983074:BQD983076 BGH983074:BGH983076 AWL983074:AWL983076 AMP983074:AMP983076 ACT983074:ACT983076 SX983074:SX983076 JB983074:JB983076 G983074:G983076 WVN917538:WVN917540 WLR917538:WLR917540 WBV917538:WBV917540 VRZ917538:VRZ917540 VID917538:VID917540 UYH917538:UYH917540 UOL917538:UOL917540 UEP917538:UEP917540 TUT917538:TUT917540 TKX917538:TKX917540 TBB917538:TBB917540 SRF917538:SRF917540 SHJ917538:SHJ917540 RXN917538:RXN917540 RNR917538:RNR917540 RDV917538:RDV917540 QTZ917538:QTZ917540 QKD917538:QKD917540 QAH917538:QAH917540 PQL917538:PQL917540 PGP917538:PGP917540 OWT917538:OWT917540 OMX917538:OMX917540 ODB917538:ODB917540 NTF917538:NTF917540 NJJ917538:NJJ917540 MZN917538:MZN917540 MPR917538:MPR917540 MFV917538:MFV917540 LVZ917538:LVZ917540 LMD917538:LMD917540 LCH917538:LCH917540 KSL917538:KSL917540 KIP917538:KIP917540 JYT917538:JYT917540 JOX917538:JOX917540 JFB917538:JFB917540 IVF917538:IVF917540 ILJ917538:ILJ917540 IBN917538:IBN917540 HRR917538:HRR917540 HHV917538:HHV917540 GXZ917538:GXZ917540 GOD917538:GOD917540 GEH917538:GEH917540 FUL917538:FUL917540 FKP917538:FKP917540 FAT917538:FAT917540 EQX917538:EQX917540 EHB917538:EHB917540 DXF917538:DXF917540 DNJ917538:DNJ917540 DDN917538:DDN917540 CTR917538:CTR917540 CJV917538:CJV917540 BZZ917538:BZZ917540 BQD917538:BQD917540 BGH917538:BGH917540 AWL917538:AWL917540 AMP917538:AMP917540 ACT917538:ACT917540 SX917538:SX917540 JB917538:JB917540 G917538:G917540 WVN852002:WVN852004 WLR852002:WLR852004 WBV852002:WBV852004 VRZ852002:VRZ852004 VID852002:VID852004 UYH852002:UYH852004 UOL852002:UOL852004 UEP852002:UEP852004 TUT852002:TUT852004 TKX852002:TKX852004 TBB852002:TBB852004 SRF852002:SRF852004 SHJ852002:SHJ852004 RXN852002:RXN852004 RNR852002:RNR852004 RDV852002:RDV852004 QTZ852002:QTZ852004 QKD852002:QKD852004 QAH852002:QAH852004 PQL852002:PQL852004 PGP852002:PGP852004 OWT852002:OWT852004 OMX852002:OMX852004 ODB852002:ODB852004 NTF852002:NTF852004 NJJ852002:NJJ852004 MZN852002:MZN852004 MPR852002:MPR852004 MFV852002:MFV852004 LVZ852002:LVZ852004 LMD852002:LMD852004 LCH852002:LCH852004 KSL852002:KSL852004 KIP852002:KIP852004 JYT852002:JYT852004 JOX852002:JOX852004 JFB852002:JFB852004 IVF852002:IVF852004 ILJ852002:ILJ852004 IBN852002:IBN852004 HRR852002:HRR852004 HHV852002:HHV852004 GXZ852002:GXZ852004 GOD852002:GOD852004 GEH852002:GEH852004 FUL852002:FUL852004 FKP852002:FKP852004 FAT852002:FAT852004 EQX852002:EQX852004 EHB852002:EHB852004 DXF852002:DXF852004 DNJ852002:DNJ852004 DDN852002:DDN852004 CTR852002:CTR852004 CJV852002:CJV852004 BZZ852002:BZZ852004 BQD852002:BQD852004 BGH852002:BGH852004 AWL852002:AWL852004 AMP852002:AMP852004 ACT852002:ACT852004 SX852002:SX852004 JB852002:JB852004 G852002:G852004 WVN786466:WVN786468 WLR786466:WLR786468 WBV786466:WBV786468 VRZ786466:VRZ786468 VID786466:VID786468 UYH786466:UYH786468 UOL786466:UOL786468 UEP786466:UEP786468 TUT786466:TUT786468 TKX786466:TKX786468 TBB786466:TBB786468 SRF786466:SRF786468 SHJ786466:SHJ786468 RXN786466:RXN786468 RNR786466:RNR786468 RDV786466:RDV786468 QTZ786466:QTZ786468 QKD786466:QKD786468 QAH786466:QAH786468 PQL786466:PQL786468 PGP786466:PGP786468 OWT786466:OWT786468 OMX786466:OMX786468 ODB786466:ODB786468 NTF786466:NTF786468 NJJ786466:NJJ786468 MZN786466:MZN786468 MPR786466:MPR786468 MFV786466:MFV786468 LVZ786466:LVZ786468 LMD786466:LMD786468 LCH786466:LCH786468 KSL786466:KSL786468 KIP786466:KIP786468 JYT786466:JYT786468 JOX786466:JOX786468 JFB786466:JFB786468 IVF786466:IVF786468 ILJ786466:ILJ786468 IBN786466:IBN786468 HRR786466:HRR786468 HHV786466:HHV786468 GXZ786466:GXZ786468 GOD786466:GOD786468 GEH786466:GEH786468 FUL786466:FUL786468 FKP786466:FKP786468 FAT786466:FAT786468 EQX786466:EQX786468 EHB786466:EHB786468 DXF786466:DXF786468 DNJ786466:DNJ786468 DDN786466:DDN786468 CTR786466:CTR786468 CJV786466:CJV786468 BZZ786466:BZZ786468 BQD786466:BQD786468 BGH786466:BGH786468 AWL786466:AWL786468 AMP786466:AMP786468 ACT786466:ACT786468 SX786466:SX786468 JB786466:JB786468 G786466:G786468 WVN720930:WVN720932 WLR720930:WLR720932 WBV720930:WBV720932 VRZ720930:VRZ720932 VID720930:VID720932 UYH720930:UYH720932 UOL720930:UOL720932 UEP720930:UEP720932 TUT720930:TUT720932 TKX720930:TKX720932 TBB720930:TBB720932 SRF720930:SRF720932 SHJ720930:SHJ720932 RXN720930:RXN720932 RNR720930:RNR720932 RDV720930:RDV720932 QTZ720930:QTZ720932 QKD720930:QKD720932 QAH720930:QAH720932 PQL720930:PQL720932 PGP720930:PGP720932 OWT720930:OWT720932 OMX720930:OMX720932 ODB720930:ODB720932 NTF720930:NTF720932 NJJ720930:NJJ720932 MZN720930:MZN720932 MPR720930:MPR720932 MFV720930:MFV720932 LVZ720930:LVZ720932 LMD720930:LMD720932 LCH720930:LCH720932 KSL720930:KSL720932 KIP720930:KIP720932 JYT720930:JYT720932 JOX720930:JOX720932 JFB720930:JFB720932 IVF720930:IVF720932 ILJ720930:ILJ720932 IBN720930:IBN720932 HRR720930:HRR720932 HHV720930:HHV720932 GXZ720930:GXZ720932 GOD720930:GOD720932 GEH720930:GEH720932 FUL720930:FUL720932 FKP720930:FKP720932 FAT720930:FAT720932 EQX720930:EQX720932 EHB720930:EHB720932 DXF720930:DXF720932 DNJ720930:DNJ720932 DDN720930:DDN720932 CTR720930:CTR720932 CJV720930:CJV720932 BZZ720930:BZZ720932 BQD720930:BQD720932 BGH720930:BGH720932 AWL720930:AWL720932 AMP720930:AMP720932 ACT720930:ACT720932 SX720930:SX720932 JB720930:JB720932 G720930:G720932 WVN655394:WVN655396 WLR655394:WLR655396 WBV655394:WBV655396 VRZ655394:VRZ655396 VID655394:VID655396 UYH655394:UYH655396 UOL655394:UOL655396 UEP655394:UEP655396 TUT655394:TUT655396 TKX655394:TKX655396 TBB655394:TBB655396 SRF655394:SRF655396 SHJ655394:SHJ655396 RXN655394:RXN655396 RNR655394:RNR655396 RDV655394:RDV655396 QTZ655394:QTZ655396 QKD655394:QKD655396 QAH655394:QAH655396 PQL655394:PQL655396 PGP655394:PGP655396 OWT655394:OWT655396 OMX655394:OMX655396 ODB655394:ODB655396 NTF655394:NTF655396 NJJ655394:NJJ655396 MZN655394:MZN655396 MPR655394:MPR655396 MFV655394:MFV655396 LVZ655394:LVZ655396 LMD655394:LMD655396 LCH655394:LCH655396 KSL655394:KSL655396 KIP655394:KIP655396 JYT655394:JYT655396 JOX655394:JOX655396 JFB655394:JFB655396 IVF655394:IVF655396 ILJ655394:ILJ655396 IBN655394:IBN655396 HRR655394:HRR655396 HHV655394:HHV655396 GXZ655394:GXZ655396 GOD655394:GOD655396 GEH655394:GEH655396 FUL655394:FUL655396 FKP655394:FKP655396 FAT655394:FAT655396 EQX655394:EQX655396 EHB655394:EHB655396 DXF655394:DXF655396 DNJ655394:DNJ655396 DDN655394:DDN655396 CTR655394:CTR655396 CJV655394:CJV655396 BZZ655394:BZZ655396 BQD655394:BQD655396 BGH655394:BGH655396 AWL655394:AWL655396 AMP655394:AMP655396 ACT655394:ACT655396 SX655394:SX655396 JB655394:JB655396 G655394:G655396 WVN589858:WVN589860 WLR589858:WLR589860 WBV589858:WBV589860 VRZ589858:VRZ589860 VID589858:VID589860 UYH589858:UYH589860 UOL589858:UOL589860 UEP589858:UEP589860 TUT589858:TUT589860 TKX589858:TKX589860 TBB589858:TBB589860 SRF589858:SRF589860 SHJ589858:SHJ589860 RXN589858:RXN589860 RNR589858:RNR589860 RDV589858:RDV589860 QTZ589858:QTZ589860 QKD589858:QKD589860 QAH589858:QAH589860 PQL589858:PQL589860 PGP589858:PGP589860 OWT589858:OWT589860 OMX589858:OMX589860 ODB589858:ODB589860 NTF589858:NTF589860 NJJ589858:NJJ589860 MZN589858:MZN589860 MPR589858:MPR589860 MFV589858:MFV589860 LVZ589858:LVZ589860 LMD589858:LMD589860 LCH589858:LCH589860 KSL589858:KSL589860 KIP589858:KIP589860 JYT589858:JYT589860 JOX589858:JOX589860 JFB589858:JFB589860 IVF589858:IVF589860 ILJ589858:ILJ589860 IBN589858:IBN589860 HRR589858:HRR589860 HHV589858:HHV589860 GXZ589858:GXZ589860 GOD589858:GOD589860 GEH589858:GEH589860 FUL589858:FUL589860 FKP589858:FKP589860 FAT589858:FAT589860 EQX589858:EQX589860 EHB589858:EHB589860 DXF589858:DXF589860 DNJ589858:DNJ589860 DDN589858:DDN589860 CTR589858:CTR589860 CJV589858:CJV589860 BZZ589858:BZZ589860 BQD589858:BQD589860 BGH589858:BGH589860 AWL589858:AWL589860 AMP589858:AMP589860 ACT589858:ACT589860 SX589858:SX589860 JB589858:JB589860 G589858:G589860 WVN524322:WVN524324 WLR524322:WLR524324 WBV524322:WBV524324 VRZ524322:VRZ524324 VID524322:VID524324 UYH524322:UYH524324 UOL524322:UOL524324 UEP524322:UEP524324 TUT524322:TUT524324 TKX524322:TKX524324 TBB524322:TBB524324 SRF524322:SRF524324 SHJ524322:SHJ524324 RXN524322:RXN524324 RNR524322:RNR524324 RDV524322:RDV524324 QTZ524322:QTZ524324 QKD524322:QKD524324 QAH524322:QAH524324 PQL524322:PQL524324 PGP524322:PGP524324 OWT524322:OWT524324 OMX524322:OMX524324 ODB524322:ODB524324 NTF524322:NTF524324 NJJ524322:NJJ524324 MZN524322:MZN524324 MPR524322:MPR524324 MFV524322:MFV524324 LVZ524322:LVZ524324 LMD524322:LMD524324 LCH524322:LCH524324 KSL524322:KSL524324 KIP524322:KIP524324 JYT524322:JYT524324 JOX524322:JOX524324 JFB524322:JFB524324 IVF524322:IVF524324 ILJ524322:ILJ524324 IBN524322:IBN524324 HRR524322:HRR524324 HHV524322:HHV524324 GXZ524322:GXZ524324 GOD524322:GOD524324 GEH524322:GEH524324 FUL524322:FUL524324 FKP524322:FKP524324 FAT524322:FAT524324 EQX524322:EQX524324 EHB524322:EHB524324 DXF524322:DXF524324 DNJ524322:DNJ524324 DDN524322:DDN524324 CTR524322:CTR524324 CJV524322:CJV524324 BZZ524322:BZZ524324 BQD524322:BQD524324 BGH524322:BGH524324 AWL524322:AWL524324 AMP524322:AMP524324 ACT524322:ACT524324 SX524322:SX524324 JB524322:JB524324 G524322:G524324 WVN458786:WVN458788 WLR458786:WLR458788 WBV458786:WBV458788 VRZ458786:VRZ458788 VID458786:VID458788 UYH458786:UYH458788 UOL458786:UOL458788 UEP458786:UEP458788 TUT458786:TUT458788 TKX458786:TKX458788 TBB458786:TBB458788 SRF458786:SRF458788 SHJ458786:SHJ458788 RXN458786:RXN458788 RNR458786:RNR458788 RDV458786:RDV458788 QTZ458786:QTZ458788 QKD458786:QKD458788 QAH458786:QAH458788 PQL458786:PQL458788 PGP458786:PGP458788 OWT458786:OWT458788 OMX458786:OMX458788 ODB458786:ODB458788 NTF458786:NTF458788 NJJ458786:NJJ458788 MZN458786:MZN458788 MPR458786:MPR458788 MFV458786:MFV458788 LVZ458786:LVZ458788 LMD458786:LMD458788 LCH458786:LCH458788 KSL458786:KSL458788 KIP458786:KIP458788 JYT458786:JYT458788 JOX458786:JOX458788 JFB458786:JFB458788 IVF458786:IVF458788 ILJ458786:ILJ458788 IBN458786:IBN458788 HRR458786:HRR458788 HHV458786:HHV458788 GXZ458786:GXZ458788 GOD458786:GOD458788 GEH458786:GEH458788 FUL458786:FUL458788 FKP458786:FKP458788 FAT458786:FAT458788 EQX458786:EQX458788 EHB458786:EHB458788 DXF458786:DXF458788 DNJ458786:DNJ458788 DDN458786:DDN458788 CTR458786:CTR458788 CJV458786:CJV458788 BZZ458786:BZZ458788 BQD458786:BQD458788 BGH458786:BGH458788 AWL458786:AWL458788 AMP458786:AMP458788 ACT458786:ACT458788 SX458786:SX458788 JB458786:JB458788 G458786:G458788 WVN393250:WVN393252 WLR393250:WLR393252 WBV393250:WBV393252 VRZ393250:VRZ393252 VID393250:VID393252 UYH393250:UYH393252 UOL393250:UOL393252 UEP393250:UEP393252 TUT393250:TUT393252 TKX393250:TKX393252 TBB393250:TBB393252 SRF393250:SRF393252 SHJ393250:SHJ393252 RXN393250:RXN393252 RNR393250:RNR393252 RDV393250:RDV393252 QTZ393250:QTZ393252 QKD393250:QKD393252 QAH393250:QAH393252 PQL393250:PQL393252 PGP393250:PGP393252 OWT393250:OWT393252 OMX393250:OMX393252 ODB393250:ODB393252 NTF393250:NTF393252 NJJ393250:NJJ393252 MZN393250:MZN393252 MPR393250:MPR393252 MFV393250:MFV393252 LVZ393250:LVZ393252 LMD393250:LMD393252 LCH393250:LCH393252 KSL393250:KSL393252 KIP393250:KIP393252 JYT393250:JYT393252 JOX393250:JOX393252 JFB393250:JFB393252 IVF393250:IVF393252 ILJ393250:ILJ393252 IBN393250:IBN393252 HRR393250:HRR393252 HHV393250:HHV393252 GXZ393250:GXZ393252 GOD393250:GOD393252 GEH393250:GEH393252 FUL393250:FUL393252 FKP393250:FKP393252 FAT393250:FAT393252 EQX393250:EQX393252 EHB393250:EHB393252 DXF393250:DXF393252 DNJ393250:DNJ393252 DDN393250:DDN393252 CTR393250:CTR393252 CJV393250:CJV393252 BZZ393250:BZZ393252 BQD393250:BQD393252 BGH393250:BGH393252 AWL393250:AWL393252 AMP393250:AMP393252 ACT393250:ACT393252 SX393250:SX393252 JB393250:JB393252 G393250:G393252 WVN327714:WVN327716 WLR327714:WLR327716 WBV327714:WBV327716 VRZ327714:VRZ327716 VID327714:VID327716 UYH327714:UYH327716 UOL327714:UOL327716 UEP327714:UEP327716 TUT327714:TUT327716 TKX327714:TKX327716 TBB327714:TBB327716 SRF327714:SRF327716 SHJ327714:SHJ327716 RXN327714:RXN327716 RNR327714:RNR327716 RDV327714:RDV327716 QTZ327714:QTZ327716 QKD327714:QKD327716 QAH327714:QAH327716 PQL327714:PQL327716 PGP327714:PGP327716 OWT327714:OWT327716 OMX327714:OMX327716 ODB327714:ODB327716 NTF327714:NTF327716 NJJ327714:NJJ327716 MZN327714:MZN327716 MPR327714:MPR327716 MFV327714:MFV327716 LVZ327714:LVZ327716 LMD327714:LMD327716 LCH327714:LCH327716 KSL327714:KSL327716 KIP327714:KIP327716 JYT327714:JYT327716 JOX327714:JOX327716 JFB327714:JFB327716 IVF327714:IVF327716 ILJ327714:ILJ327716 IBN327714:IBN327716 HRR327714:HRR327716 HHV327714:HHV327716 GXZ327714:GXZ327716 GOD327714:GOD327716 GEH327714:GEH327716 FUL327714:FUL327716 FKP327714:FKP327716 FAT327714:FAT327716 EQX327714:EQX327716 EHB327714:EHB327716 DXF327714:DXF327716 DNJ327714:DNJ327716 DDN327714:DDN327716 CTR327714:CTR327716 CJV327714:CJV327716 BZZ327714:BZZ327716 BQD327714:BQD327716 BGH327714:BGH327716 AWL327714:AWL327716 AMP327714:AMP327716 ACT327714:ACT327716 SX327714:SX327716 JB327714:JB327716 G327714:G327716 WVN262178:WVN262180 WLR262178:WLR262180 WBV262178:WBV262180 VRZ262178:VRZ262180 VID262178:VID262180 UYH262178:UYH262180 UOL262178:UOL262180 UEP262178:UEP262180 TUT262178:TUT262180 TKX262178:TKX262180 TBB262178:TBB262180 SRF262178:SRF262180 SHJ262178:SHJ262180 RXN262178:RXN262180 RNR262178:RNR262180 RDV262178:RDV262180 QTZ262178:QTZ262180 QKD262178:QKD262180 QAH262178:QAH262180 PQL262178:PQL262180 PGP262178:PGP262180 OWT262178:OWT262180 OMX262178:OMX262180 ODB262178:ODB262180 NTF262178:NTF262180 NJJ262178:NJJ262180 MZN262178:MZN262180 MPR262178:MPR262180 MFV262178:MFV262180 LVZ262178:LVZ262180 LMD262178:LMD262180 LCH262178:LCH262180 KSL262178:KSL262180 KIP262178:KIP262180 JYT262178:JYT262180 JOX262178:JOX262180 JFB262178:JFB262180 IVF262178:IVF262180 ILJ262178:ILJ262180 IBN262178:IBN262180 HRR262178:HRR262180 HHV262178:HHV262180 GXZ262178:GXZ262180 GOD262178:GOD262180 GEH262178:GEH262180 FUL262178:FUL262180 FKP262178:FKP262180 FAT262178:FAT262180 EQX262178:EQX262180 EHB262178:EHB262180 DXF262178:DXF262180 DNJ262178:DNJ262180 DDN262178:DDN262180 CTR262178:CTR262180 CJV262178:CJV262180 BZZ262178:BZZ262180 BQD262178:BQD262180 BGH262178:BGH262180 AWL262178:AWL262180 AMP262178:AMP262180 ACT262178:ACT262180 SX262178:SX262180 JB262178:JB262180 G262178:G262180 WVN196642:WVN196644 WLR196642:WLR196644 WBV196642:WBV196644 VRZ196642:VRZ196644 VID196642:VID196644 UYH196642:UYH196644 UOL196642:UOL196644 UEP196642:UEP196644 TUT196642:TUT196644 TKX196642:TKX196644 TBB196642:TBB196644 SRF196642:SRF196644 SHJ196642:SHJ196644 RXN196642:RXN196644 RNR196642:RNR196644 RDV196642:RDV196644 QTZ196642:QTZ196644 QKD196642:QKD196644 QAH196642:QAH196644 PQL196642:PQL196644 PGP196642:PGP196644 OWT196642:OWT196644 OMX196642:OMX196644 ODB196642:ODB196644 NTF196642:NTF196644 NJJ196642:NJJ196644 MZN196642:MZN196644 MPR196642:MPR196644 MFV196642:MFV196644 LVZ196642:LVZ196644 LMD196642:LMD196644 LCH196642:LCH196644 KSL196642:KSL196644 KIP196642:KIP196644 JYT196642:JYT196644 JOX196642:JOX196644 JFB196642:JFB196644 IVF196642:IVF196644 ILJ196642:ILJ196644 IBN196642:IBN196644 HRR196642:HRR196644 HHV196642:HHV196644 GXZ196642:GXZ196644 GOD196642:GOD196644 GEH196642:GEH196644 FUL196642:FUL196644 FKP196642:FKP196644 FAT196642:FAT196644 EQX196642:EQX196644 EHB196642:EHB196644 DXF196642:DXF196644 DNJ196642:DNJ196644 DDN196642:DDN196644 CTR196642:CTR196644 CJV196642:CJV196644 BZZ196642:BZZ196644 BQD196642:BQD196644 BGH196642:BGH196644 AWL196642:AWL196644 AMP196642:AMP196644 ACT196642:ACT196644 SX196642:SX196644 JB196642:JB196644 G196642:G196644 WVN131106:WVN131108 WLR131106:WLR131108 WBV131106:WBV131108 VRZ131106:VRZ131108 VID131106:VID131108 UYH131106:UYH131108 UOL131106:UOL131108 UEP131106:UEP131108 TUT131106:TUT131108 TKX131106:TKX131108 TBB131106:TBB131108 SRF131106:SRF131108 SHJ131106:SHJ131108 RXN131106:RXN131108 RNR131106:RNR131108 RDV131106:RDV131108 QTZ131106:QTZ131108 QKD131106:QKD131108 QAH131106:QAH131108 PQL131106:PQL131108 PGP131106:PGP131108 OWT131106:OWT131108 OMX131106:OMX131108 ODB131106:ODB131108 NTF131106:NTF131108 NJJ131106:NJJ131108 MZN131106:MZN131108 MPR131106:MPR131108 MFV131106:MFV131108 LVZ131106:LVZ131108 LMD131106:LMD131108 LCH131106:LCH131108 KSL131106:KSL131108 KIP131106:KIP131108 JYT131106:JYT131108 JOX131106:JOX131108 JFB131106:JFB131108 IVF131106:IVF131108 ILJ131106:ILJ131108 IBN131106:IBN131108 HRR131106:HRR131108 HHV131106:HHV131108 GXZ131106:GXZ131108 GOD131106:GOD131108 GEH131106:GEH131108 FUL131106:FUL131108 FKP131106:FKP131108 FAT131106:FAT131108 EQX131106:EQX131108 EHB131106:EHB131108 DXF131106:DXF131108 DNJ131106:DNJ131108 DDN131106:DDN131108 CTR131106:CTR131108 CJV131106:CJV131108 BZZ131106:BZZ131108 BQD131106:BQD131108 BGH131106:BGH131108 AWL131106:AWL131108 AMP131106:AMP131108 ACT131106:ACT131108 SX131106:SX131108 JB131106:JB131108 G131106:G131108 WVN65570:WVN65572 WLR65570:WLR65572 WBV65570:WBV65572 VRZ65570:VRZ65572 VID65570:VID65572 UYH65570:UYH65572 UOL65570:UOL65572 UEP65570:UEP65572 TUT65570:TUT65572 TKX65570:TKX65572 TBB65570:TBB65572 SRF65570:SRF65572 SHJ65570:SHJ65572 RXN65570:RXN65572 RNR65570:RNR65572 RDV65570:RDV65572 QTZ65570:QTZ65572 QKD65570:QKD65572 QAH65570:QAH65572 PQL65570:PQL65572 PGP65570:PGP65572 OWT65570:OWT65572 OMX65570:OMX65572 ODB65570:ODB65572 NTF65570:NTF65572 NJJ65570:NJJ65572 MZN65570:MZN65572 MPR65570:MPR65572 MFV65570:MFV65572 LVZ65570:LVZ65572 LMD65570:LMD65572 LCH65570:LCH65572 KSL65570:KSL65572 KIP65570:KIP65572 JYT65570:JYT65572 JOX65570:JOX65572 JFB65570:JFB65572 IVF65570:IVF65572 ILJ65570:ILJ65572 IBN65570:IBN65572 HRR65570:HRR65572 HHV65570:HHV65572 GXZ65570:GXZ65572 GOD65570:GOD65572 GEH65570:GEH65572 FUL65570:FUL65572 FKP65570:FKP65572 FAT65570:FAT65572 EQX65570:EQX65572 EHB65570:EHB65572 DXF65570:DXF65572 DNJ65570:DNJ65572 DDN65570:DDN65572 CTR65570:CTR65572 CJV65570:CJV65572 BZZ65570:BZZ65572 BQD65570:BQD65572 BGH65570:BGH65572 AWL65570:AWL65572 AMP65570:AMP65572 ACT65570:ACT65572 SX65570:SX65572 JB65570:JB65572 G65570:G65572 WVN983063:WVN983065 WLR983063:WLR983065 WBV983063:WBV983065 VRZ983063:VRZ983065 VID983063:VID983065 UYH983063:UYH983065 UOL983063:UOL983065 UEP983063:UEP983065 TUT983063:TUT983065 TKX983063:TKX983065 TBB983063:TBB983065 SRF983063:SRF983065 SHJ983063:SHJ983065 RXN983063:RXN983065 RNR983063:RNR983065 RDV983063:RDV983065 QTZ983063:QTZ983065 QKD983063:QKD983065 QAH983063:QAH983065 PQL983063:PQL983065 PGP983063:PGP983065 OWT983063:OWT983065 OMX983063:OMX983065 ODB983063:ODB983065 NTF983063:NTF983065 NJJ983063:NJJ983065 MZN983063:MZN983065 MPR983063:MPR983065 MFV983063:MFV983065 LVZ983063:LVZ983065 LMD983063:LMD983065 LCH983063:LCH983065 KSL983063:KSL983065 KIP983063:KIP983065 JYT983063:JYT983065 JOX983063:JOX983065 JFB983063:JFB983065 IVF983063:IVF983065 ILJ983063:ILJ983065 IBN983063:IBN983065 HRR983063:HRR983065 HHV983063:HHV983065 GXZ983063:GXZ983065 GOD983063:GOD983065 GEH983063:GEH983065 FUL983063:FUL983065 FKP983063:FKP983065 FAT983063:FAT983065 EQX983063:EQX983065 EHB983063:EHB983065 DXF983063:DXF983065 DNJ983063:DNJ983065 DDN983063:DDN983065 CTR983063:CTR983065 CJV983063:CJV983065 BZZ983063:BZZ983065 BQD983063:BQD983065 BGH983063:BGH983065 AWL983063:AWL983065 AMP983063:AMP983065 ACT983063:ACT983065 SX983063:SX983065 JB983063:JB983065 G983063:G983065 WVN917527:WVN917529 WLR917527:WLR917529 WBV917527:WBV917529 VRZ917527:VRZ917529 VID917527:VID917529 UYH917527:UYH917529 UOL917527:UOL917529 UEP917527:UEP917529 TUT917527:TUT917529 TKX917527:TKX917529 TBB917527:TBB917529 SRF917527:SRF917529 SHJ917527:SHJ917529 RXN917527:RXN917529 RNR917527:RNR917529 RDV917527:RDV917529 QTZ917527:QTZ917529 QKD917527:QKD917529 QAH917527:QAH917529 PQL917527:PQL917529 PGP917527:PGP917529 OWT917527:OWT917529 OMX917527:OMX917529 ODB917527:ODB917529 NTF917527:NTF917529 NJJ917527:NJJ917529 MZN917527:MZN917529 MPR917527:MPR917529 MFV917527:MFV917529 LVZ917527:LVZ917529 LMD917527:LMD917529 LCH917527:LCH917529 KSL917527:KSL917529 KIP917527:KIP917529 JYT917527:JYT917529 JOX917527:JOX917529 JFB917527:JFB917529 IVF917527:IVF917529 ILJ917527:ILJ917529 IBN917527:IBN917529 HRR917527:HRR917529 HHV917527:HHV917529 GXZ917527:GXZ917529 GOD917527:GOD917529 GEH917527:GEH917529 FUL917527:FUL917529 FKP917527:FKP917529 FAT917527:FAT917529 EQX917527:EQX917529 EHB917527:EHB917529 DXF917527:DXF917529 DNJ917527:DNJ917529 DDN917527:DDN917529 CTR917527:CTR917529 CJV917527:CJV917529 BZZ917527:BZZ917529 BQD917527:BQD917529 BGH917527:BGH917529 AWL917527:AWL917529 AMP917527:AMP917529 ACT917527:ACT917529 SX917527:SX917529 JB917527:JB917529 G917527:G917529 WVN851991:WVN851993 WLR851991:WLR851993 WBV851991:WBV851993 VRZ851991:VRZ851993 VID851991:VID851993 UYH851991:UYH851993 UOL851991:UOL851993 UEP851991:UEP851993 TUT851991:TUT851993 TKX851991:TKX851993 TBB851991:TBB851993 SRF851991:SRF851993 SHJ851991:SHJ851993 RXN851991:RXN851993 RNR851991:RNR851993 RDV851991:RDV851993 QTZ851991:QTZ851993 QKD851991:QKD851993 QAH851991:QAH851993 PQL851991:PQL851993 PGP851991:PGP851993 OWT851991:OWT851993 OMX851991:OMX851993 ODB851991:ODB851993 NTF851991:NTF851993 NJJ851991:NJJ851993 MZN851991:MZN851993 MPR851991:MPR851993 MFV851991:MFV851993 LVZ851991:LVZ851993 LMD851991:LMD851993 LCH851991:LCH851993 KSL851991:KSL851993 KIP851991:KIP851993 JYT851991:JYT851993 JOX851991:JOX851993 JFB851991:JFB851993 IVF851991:IVF851993 ILJ851991:ILJ851993 IBN851991:IBN851993 HRR851991:HRR851993 HHV851991:HHV851993 GXZ851991:GXZ851993 GOD851991:GOD851993 GEH851991:GEH851993 FUL851991:FUL851993 FKP851991:FKP851993 FAT851991:FAT851993 EQX851991:EQX851993 EHB851991:EHB851993 DXF851991:DXF851993 DNJ851991:DNJ851993 DDN851991:DDN851993 CTR851991:CTR851993 CJV851991:CJV851993 BZZ851991:BZZ851993 BQD851991:BQD851993 BGH851991:BGH851993 AWL851991:AWL851993 AMP851991:AMP851993 ACT851991:ACT851993 SX851991:SX851993 JB851991:JB851993 G851991:G851993 WVN786455:WVN786457 WLR786455:WLR786457 WBV786455:WBV786457 VRZ786455:VRZ786457 VID786455:VID786457 UYH786455:UYH786457 UOL786455:UOL786457 UEP786455:UEP786457 TUT786455:TUT786457 TKX786455:TKX786457 TBB786455:TBB786457 SRF786455:SRF786457 SHJ786455:SHJ786457 RXN786455:RXN786457 RNR786455:RNR786457 RDV786455:RDV786457 QTZ786455:QTZ786457 QKD786455:QKD786457 QAH786455:QAH786457 PQL786455:PQL786457 PGP786455:PGP786457 OWT786455:OWT786457 OMX786455:OMX786457 ODB786455:ODB786457 NTF786455:NTF786457 NJJ786455:NJJ786457 MZN786455:MZN786457 MPR786455:MPR786457 MFV786455:MFV786457 LVZ786455:LVZ786457 LMD786455:LMD786457 LCH786455:LCH786457 KSL786455:KSL786457 KIP786455:KIP786457 JYT786455:JYT786457 JOX786455:JOX786457 JFB786455:JFB786457 IVF786455:IVF786457 ILJ786455:ILJ786457 IBN786455:IBN786457 HRR786455:HRR786457 HHV786455:HHV786457 GXZ786455:GXZ786457 GOD786455:GOD786457 GEH786455:GEH786457 FUL786455:FUL786457 FKP786455:FKP786457 FAT786455:FAT786457 EQX786455:EQX786457 EHB786455:EHB786457 DXF786455:DXF786457 DNJ786455:DNJ786457 DDN786455:DDN786457 CTR786455:CTR786457 CJV786455:CJV786457 BZZ786455:BZZ786457 BQD786455:BQD786457 BGH786455:BGH786457 AWL786455:AWL786457 AMP786455:AMP786457 ACT786455:ACT786457 SX786455:SX786457 JB786455:JB786457 G786455:G786457 WVN720919:WVN720921 WLR720919:WLR720921 WBV720919:WBV720921 VRZ720919:VRZ720921 VID720919:VID720921 UYH720919:UYH720921 UOL720919:UOL720921 UEP720919:UEP720921 TUT720919:TUT720921 TKX720919:TKX720921 TBB720919:TBB720921 SRF720919:SRF720921 SHJ720919:SHJ720921 RXN720919:RXN720921 RNR720919:RNR720921 RDV720919:RDV720921 QTZ720919:QTZ720921 QKD720919:QKD720921 QAH720919:QAH720921 PQL720919:PQL720921 PGP720919:PGP720921 OWT720919:OWT720921 OMX720919:OMX720921 ODB720919:ODB720921 NTF720919:NTF720921 NJJ720919:NJJ720921 MZN720919:MZN720921 MPR720919:MPR720921 MFV720919:MFV720921 LVZ720919:LVZ720921 LMD720919:LMD720921 LCH720919:LCH720921 KSL720919:KSL720921 KIP720919:KIP720921 JYT720919:JYT720921 JOX720919:JOX720921 JFB720919:JFB720921 IVF720919:IVF720921 ILJ720919:ILJ720921 IBN720919:IBN720921 HRR720919:HRR720921 HHV720919:HHV720921 GXZ720919:GXZ720921 GOD720919:GOD720921 GEH720919:GEH720921 FUL720919:FUL720921 FKP720919:FKP720921 FAT720919:FAT720921 EQX720919:EQX720921 EHB720919:EHB720921 DXF720919:DXF720921 DNJ720919:DNJ720921 DDN720919:DDN720921 CTR720919:CTR720921 CJV720919:CJV720921 BZZ720919:BZZ720921 BQD720919:BQD720921 BGH720919:BGH720921 AWL720919:AWL720921 AMP720919:AMP720921 ACT720919:ACT720921 SX720919:SX720921 JB720919:JB720921 G720919:G720921 WVN655383:WVN655385 WLR655383:WLR655385 WBV655383:WBV655385 VRZ655383:VRZ655385 VID655383:VID655385 UYH655383:UYH655385 UOL655383:UOL655385 UEP655383:UEP655385 TUT655383:TUT655385 TKX655383:TKX655385 TBB655383:TBB655385 SRF655383:SRF655385 SHJ655383:SHJ655385 RXN655383:RXN655385 RNR655383:RNR655385 RDV655383:RDV655385 QTZ655383:QTZ655385 QKD655383:QKD655385 QAH655383:QAH655385 PQL655383:PQL655385 PGP655383:PGP655385 OWT655383:OWT655385 OMX655383:OMX655385 ODB655383:ODB655385 NTF655383:NTF655385 NJJ655383:NJJ655385 MZN655383:MZN655385 MPR655383:MPR655385 MFV655383:MFV655385 LVZ655383:LVZ655385 LMD655383:LMD655385 LCH655383:LCH655385 KSL655383:KSL655385 KIP655383:KIP655385 JYT655383:JYT655385 JOX655383:JOX655385 JFB655383:JFB655385 IVF655383:IVF655385 ILJ655383:ILJ655385 IBN655383:IBN655385 HRR655383:HRR655385 HHV655383:HHV655385 GXZ655383:GXZ655385 GOD655383:GOD655385 GEH655383:GEH655385 FUL655383:FUL655385 FKP655383:FKP655385 FAT655383:FAT655385 EQX655383:EQX655385 EHB655383:EHB655385 DXF655383:DXF655385 DNJ655383:DNJ655385 DDN655383:DDN655385 CTR655383:CTR655385 CJV655383:CJV655385 BZZ655383:BZZ655385 BQD655383:BQD655385 BGH655383:BGH655385 AWL655383:AWL655385 AMP655383:AMP655385 ACT655383:ACT655385 SX655383:SX655385 JB655383:JB655385 G655383:G655385 WVN589847:WVN589849 WLR589847:WLR589849 WBV589847:WBV589849 VRZ589847:VRZ589849 VID589847:VID589849 UYH589847:UYH589849 UOL589847:UOL589849 UEP589847:UEP589849 TUT589847:TUT589849 TKX589847:TKX589849 TBB589847:TBB589849 SRF589847:SRF589849 SHJ589847:SHJ589849 RXN589847:RXN589849 RNR589847:RNR589849 RDV589847:RDV589849 QTZ589847:QTZ589849 QKD589847:QKD589849 QAH589847:QAH589849 PQL589847:PQL589849 PGP589847:PGP589849 OWT589847:OWT589849 OMX589847:OMX589849 ODB589847:ODB589849 NTF589847:NTF589849 NJJ589847:NJJ589849 MZN589847:MZN589849 MPR589847:MPR589849 MFV589847:MFV589849 LVZ589847:LVZ589849 LMD589847:LMD589849 LCH589847:LCH589849 KSL589847:KSL589849 KIP589847:KIP589849 JYT589847:JYT589849 JOX589847:JOX589849 JFB589847:JFB589849 IVF589847:IVF589849 ILJ589847:ILJ589849 IBN589847:IBN589849 HRR589847:HRR589849 HHV589847:HHV589849 GXZ589847:GXZ589849 GOD589847:GOD589849 GEH589847:GEH589849 FUL589847:FUL589849 FKP589847:FKP589849 FAT589847:FAT589849 EQX589847:EQX589849 EHB589847:EHB589849 DXF589847:DXF589849 DNJ589847:DNJ589849 DDN589847:DDN589849 CTR589847:CTR589849 CJV589847:CJV589849 BZZ589847:BZZ589849 BQD589847:BQD589849 BGH589847:BGH589849 AWL589847:AWL589849 AMP589847:AMP589849 ACT589847:ACT589849 SX589847:SX589849 JB589847:JB589849 G589847:G589849 WVN524311:WVN524313 WLR524311:WLR524313 WBV524311:WBV524313 VRZ524311:VRZ524313 VID524311:VID524313 UYH524311:UYH524313 UOL524311:UOL524313 UEP524311:UEP524313 TUT524311:TUT524313 TKX524311:TKX524313 TBB524311:TBB524313 SRF524311:SRF524313 SHJ524311:SHJ524313 RXN524311:RXN524313 RNR524311:RNR524313 RDV524311:RDV524313 QTZ524311:QTZ524313 QKD524311:QKD524313 QAH524311:QAH524313 PQL524311:PQL524313 PGP524311:PGP524313 OWT524311:OWT524313 OMX524311:OMX524313 ODB524311:ODB524313 NTF524311:NTF524313 NJJ524311:NJJ524313 MZN524311:MZN524313 MPR524311:MPR524313 MFV524311:MFV524313 LVZ524311:LVZ524313 LMD524311:LMD524313 LCH524311:LCH524313 KSL524311:KSL524313 KIP524311:KIP524313 JYT524311:JYT524313 JOX524311:JOX524313 JFB524311:JFB524313 IVF524311:IVF524313 ILJ524311:ILJ524313 IBN524311:IBN524313 HRR524311:HRR524313 HHV524311:HHV524313 GXZ524311:GXZ524313 GOD524311:GOD524313 GEH524311:GEH524313 FUL524311:FUL524313 FKP524311:FKP524313 FAT524311:FAT524313 EQX524311:EQX524313 EHB524311:EHB524313 DXF524311:DXF524313 DNJ524311:DNJ524313 DDN524311:DDN524313 CTR524311:CTR524313 CJV524311:CJV524313 BZZ524311:BZZ524313 BQD524311:BQD524313 BGH524311:BGH524313 AWL524311:AWL524313 AMP524311:AMP524313 ACT524311:ACT524313 SX524311:SX524313 JB524311:JB524313 G524311:G524313 WVN458775:WVN458777 WLR458775:WLR458777 WBV458775:WBV458777 VRZ458775:VRZ458777 VID458775:VID458777 UYH458775:UYH458777 UOL458775:UOL458777 UEP458775:UEP458777 TUT458775:TUT458777 TKX458775:TKX458777 TBB458775:TBB458777 SRF458775:SRF458777 SHJ458775:SHJ458777 RXN458775:RXN458777 RNR458775:RNR458777 RDV458775:RDV458777 QTZ458775:QTZ458777 QKD458775:QKD458777 QAH458775:QAH458777 PQL458775:PQL458777 PGP458775:PGP458777 OWT458775:OWT458777 OMX458775:OMX458777 ODB458775:ODB458777 NTF458775:NTF458777 NJJ458775:NJJ458777 MZN458775:MZN458777 MPR458775:MPR458777 MFV458775:MFV458777 LVZ458775:LVZ458777 LMD458775:LMD458777 LCH458775:LCH458777 KSL458775:KSL458777 KIP458775:KIP458777 JYT458775:JYT458777 JOX458775:JOX458777 JFB458775:JFB458777 IVF458775:IVF458777 ILJ458775:ILJ458777 IBN458775:IBN458777 HRR458775:HRR458777 HHV458775:HHV458777 GXZ458775:GXZ458777 GOD458775:GOD458777 GEH458775:GEH458777 FUL458775:FUL458777 FKP458775:FKP458777 FAT458775:FAT458777 EQX458775:EQX458777 EHB458775:EHB458777 DXF458775:DXF458777 DNJ458775:DNJ458777 DDN458775:DDN458777 CTR458775:CTR458777 CJV458775:CJV458777 BZZ458775:BZZ458777 BQD458775:BQD458777 BGH458775:BGH458777 AWL458775:AWL458777 AMP458775:AMP458777 ACT458775:ACT458777 SX458775:SX458777 JB458775:JB458777 G458775:G458777 WVN393239:WVN393241 WLR393239:WLR393241 WBV393239:WBV393241 VRZ393239:VRZ393241 VID393239:VID393241 UYH393239:UYH393241 UOL393239:UOL393241 UEP393239:UEP393241 TUT393239:TUT393241 TKX393239:TKX393241 TBB393239:TBB393241 SRF393239:SRF393241 SHJ393239:SHJ393241 RXN393239:RXN393241 RNR393239:RNR393241 RDV393239:RDV393241 QTZ393239:QTZ393241 QKD393239:QKD393241 QAH393239:QAH393241 PQL393239:PQL393241 PGP393239:PGP393241 OWT393239:OWT393241 OMX393239:OMX393241 ODB393239:ODB393241 NTF393239:NTF393241 NJJ393239:NJJ393241 MZN393239:MZN393241 MPR393239:MPR393241 MFV393239:MFV393241 LVZ393239:LVZ393241 LMD393239:LMD393241 LCH393239:LCH393241 KSL393239:KSL393241 KIP393239:KIP393241 JYT393239:JYT393241 JOX393239:JOX393241 JFB393239:JFB393241 IVF393239:IVF393241 ILJ393239:ILJ393241 IBN393239:IBN393241 HRR393239:HRR393241 HHV393239:HHV393241 GXZ393239:GXZ393241 GOD393239:GOD393241 GEH393239:GEH393241 FUL393239:FUL393241 FKP393239:FKP393241 FAT393239:FAT393241 EQX393239:EQX393241 EHB393239:EHB393241 DXF393239:DXF393241 DNJ393239:DNJ393241 DDN393239:DDN393241 CTR393239:CTR393241 CJV393239:CJV393241 BZZ393239:BZZ393241 BQD393239:BQD393241 BGH393239:BGH393241 AWL393239:AWL393241 AMP393239:AMP393241 ACT393239:ACT393241 SX393239:SX393241 JB393239:JB393241 G393239:G393241 WVN327703:WVN327705 WLR327703:WLR327705 WBV327703:WBV327705 VRZ327703:VRZ327705 VID327703:VID327705 UYH327703:UYH327705 UOL327703:UOL327705 UEP327703:UEP327705 TUT327703:TUT327705 TKX327703:TKX327705 TBB327703:TBB327705 SRF327703:SRF327705 SHJ327703:SHJ327705 RXN327703:RXN327705 RNR327703:RNR327705 RDV327703:RDV327705 QTZ327703:QTZ327705 QKD327703:QKD327705 QAH327703:QAH327705 PQL327703:PQL327705 PGP327703:PGP327705 OWT327703:OWT327705 OMX327703:OMX327705 ODB327703:ODB327705 NTF327703:NTF327705 NJJ327703:NJJ327705 MZN327703:MZN327705 MPR327703:MPR327705 MFV327703:MFV327705 LVZ327703:LVZ327705 LMD327703:LMD327705 LCH327703:LCH327705 KSL327703:KSL327705 KIP327703:KIP327705 JYT327703:JYT327705 JOX327703:JOX327705 JFB327703:JFB327705 IVF327703:IVF327705 ILJ327703:ILJ327705 IBN327703:IBN327705 HRR327703:HRR327705 HHV327703:HHV327705 GXZ327703:GXZ327705 GOD327703:GOD327705 GEH327703:GEH327705 FUL327703:FUL327705 FKP327703:FKP327705 FAT327703:FAT327705 EQX327703:EQX327705 EHB327703:EHB327705 DXF327703:DXF327705 DNJ327703:DNJ327705 DDN327703:DDN327705 CTR327703:CTR327705 CJV327703:CJV327705 BZZ327703:BZZ327705 BQD327703:BQD327705 BGH327703:BGH327705 AWL327703:AWL327705 AMP327703:AMP327705 ACT327703:ACT327705 SX327703:SX327705 JB327703:JB327705 G327703:G327705 WVN262167:WVN262169 WLR262167:WLR262169 WBV262167:WBV262169 VRZ262167:VRZ262169 VID262167:VID262169 UYH262167:UYH262169 UOL262167:UOL262169 UEP262167:UEP262169 TUT262167:TUT262169 TKX262167:TKX262169 TBB262167:TBB262169 SRF262167:SRF262169 SHJ262167:SHJ262169 RXN262167:RXN262169 RNR262167:RNR262169 RDV262167:RDV262169 QTZ262167:QTZ262169 QKD262167:QKD262169 QAH262167:QAH262169 PQL262167:PQL262169 PGP262167:PGP262169 OWT262167:OWT262169 OMX262167:OMX262169 ODB262167:ODB262169 NTF262167:NTF262169 NJJ262167:NJJ262169 MZN262167:MZN262169 MPR262167:MPR262169 MFV262167:MFV262169 LVZ262167:LVZ262169 LMD262167:LMD262169 LCH262167:LCH262169 KSL262167:KSL262169 KIP262167:KIP262169 JYT262167:JYT262169 JOX262167:JOX262169 JFB262167:JFB262169 IVF262167:IVF262169 ILJ262167:ILJ262169 IBN262167:IBN262169 HRR262167:HRR262169 HHV262167:HHV262169 GXZ262167:GXZ262169 GOD262167:GOD262169 GEH262167:GEH262169 FUL262167:FUL262169 FKP262167:FKP262169 FAT262167:FAT262169 EQX262167:EQX262169 EHB262167:EHB262169 DXF262167:DXF262169 DNJ262167:DNJ262169 DDN262167:DDN262169 CTR262167:CTR262169 CJV262167:CJV262169 BZZ262167:BZZ262169 BQD262167:BQD262169 BGH262167:BGH262169 AWL262167:AWL262169 AMP262167:AMP262169 ACT262167:ACT262169 SX262167:SX262169 JB262167:JB262169 G262167:G262169 WVN196631:WVN196633 WLR196631:WLR196633 WBV196631:WBV196633 VRZ196631:VRZ196633 VID196631:VID196633 UYH196631:UYH196633 UOL196631:UOL196633 UEP196631:UEP196633 TUT196631:TUT196633 TKX196631:TKX196633 TBB196631:TBB196633 SRF196631:SRF196633 SHJ196631:SHJ196633 RXN196631:RXN196633 RNR196631:RNR196633 RDV196631:RDV196633 QTZ196631:QTZ196633 QKD196631:QKD196633 QAH196631:QAH196633 PQL196631:PQL196633 PGP196631:PGP196633 OWT196631:OWT196633 OMX196631:OMX196633 ODB196631:ODB196633 NTF196631:NTF196633 NJJ196631:NJJ196633 MZN196631:MZN196633 MPR196631:MPR196633 MFV196631:MFV196633 LVZ196631:LVZ196633 LMD196631:LMD196633 LCH196631:LCH196633 KSL196631:KSL196633 KIP196631:KIP196633 JYT196631:JYT196633 JOX196631:JOX196633 JFB196631:JFB196633 IVF196631:IVF196633 ILJ196631:ILJ196633 IBN196631:IBN196633 HRR196631:HRR196633 HHV196631:HHV196633 GXZ196631:GXZ196633 GOD196631:GOD196633 GEH196631:GEH196633 FUL196631:FUL196633 FKP196631:FKP196633 FAT196631:FAT196633 EQX196631:EQX196633 EHB196631:EHB196633 DXF196631:DXF196633 DNJ196631:DNJ196633 DDN196631:DDN196633 CTR196631:CTR196633 CJV196631:CJV196633 BZZ196631:BZZ196633 BQD196631:BQD196633 BGH196631:BGH196633 AWL196631:AWL196633 AMP196631:AMP196633 ACT196631:ACT196633 SX196631:SX196633 JB196631:JB196633 G196631:G196633 WVN131095:WVN131097 WLR131095:WLR131097 WBV131095:WBV131097 VRZ131095:VRZ131097 VID131095:VID131097 UYH131095:UYH131097 UOL131095:UOL131097 UEP131095:UEP131097 TUT131095:TUT131097 TKX131095:TKX131097 TBB131095:TBB131097 SRF131095:SRF131097 SHJ131095:SHJ131097 RXN131095:RXN131097 RNR131095:RNR131097 RDV131095:RDV131097 QTZ131095:QTZ131097 QKD131095:QKD131097 QAH131095:QAH131097 PQL131095:PQL131097 PGP131095:PGP131097 OWT131095:OWT131097 OMX131095:OMX131097 ODB131095:ODB131097 NTF131095:NTF131097 NJJ131095:NJJ131097 MZN131095:MZN131097 MPR131095:MPR131097 MFV131095:MFV131097 LVZ131095:LVZ131097 LMD131095:LMD131097 LCH131095:LCH131097 KSL131095:KSL131097 KIP131095:KIP131097 JYT131095:JYT131097 JOX131095:JOX131097 JFB131095:JFB131097 IVF131095:IVF131097 ILJ131095:ILJ131097 IBN131095:IBN131097 HRR131095:HRR131097 HHV131095:HHV131097 GXZ131095:GXZ131097 GOD131095:GOD131097 GEH131095:GEH131097 FUL131095:FUL131097 FKP131095:FKP131097 FAT131095:FAT131097 EQX131095:EQX131097 EHB131095:EHB131097 DXF131095:DXF131097 DNJ131095:DNJ131097 DDN131095:DDN131097 CTR131095:CTR131097 CJV131095:CJV131097 BZZ131095:BZZ131097 BQD131095:BQD131097 BGH131095:BGH131097 AWL131095:AWL131097 AMP131095:AMP131097 ACT131095:ACT131097 SX131095:SX131097 JB131095:JB131097 G131095:G131097 WVN65559:WVN65561 WLR65559:WLR65561 WBV65559:WBV65561 VRZ65559:VRZ65561 VID65559:VID65561 UYH65559:UYH65561 UOL65559:UOL65561 UEP65559:UEP65561 TUT65559:TUT65561 TKX65559:TKX65561 TBB65559:TBB65561 SRF65559:SRF65561 SHJ65559:SHJ65561 RXN65559:RXN65561 RNR65559:RNR65561 RDV65559:RDV65561 QTZ65559:QTZ65561 QKD65559:QKD65561 QAH65559:QAH65561 PQL65559:PQL65561 PGP65559:PGP65561 OWT65559:OWT65561 OMX65559:OMX65561 ODB65559:ODB65561 NTF65559:NTF65561 NJJ65559:NJJ65561 MZN65559:MZN65561 MPR65559:MPR65561 MFV65559:MFV65561 LVZ65559:LVZ65561 LMD65559:LMD65561 LCH65559:LCH65561 KSL65559:KSL65561 KIP65559:KIP65561 JYT65559:JYT65561 JOX65559:JOX65561 JFB65559:JFB65561 IVF65559:IVF65561 ILJ65559:ILJ65561 IBN65559:IBN65561 HRR65559:HRR65561 HHV65559:HHV65561 GXZ65559:GXZ65561 GOD65559:GOD65561 GEH65559:GEH65561 FUL65559:FUL65561 FKP65559:FKP65561 FAT65559:FAT65561 EQX65559:EQX65561 EHB65559:EHB65561 DXF65559:DXF65561 DNJ65559:DNJ65561 DDN65559:DDN65561 CTR65559:CTR65561 CJV65559:CJV65561 BZZ65559:BZZ65561 BQD65559:BQD65561 BGH65559:BGH65561 AWL65559:AWL65561 AMP65559:AMP65561 ACT65559:ACT65561 SX65559:SX65561 JB65559:JB65561 G65559:G65561 WVN983052:WVN983054 WLR983052:WLR983054 WBV983052:WBV983054 VRZ983052:VRZ983054 VID983052:VID983054 UYH983052:UYH983054 UOL983052:UOL983054 UEP983052:UEP983054 TUT983052:TUT983054 TKX983052:TKX983054 TBB983052:TBB983054 SRF983052:SRF983054 SHJ983052:SHJ983054 RXN983052:RXN983054 RNR983052:RNR983054 RDV983052:RDV983054 QTZ983052:QTZ983054 QKD983052:QKD983054 QAH983052:QAH983054 PQL983052:PQL983054 PGP983052:PGP983054 OWT983052:OWT983054 OMX983052:OMX983054 ODB983052:ODB983054 NTF983052:NTF983054 NJJ983052:NJJ983054 MZN983052:MZN983054 MPR983052:MPR983054 MFV983052:MFV983054 LVZ983052:LVZ983054 LMD983052:LMD983054 LCH983052:LCH983054 KSL983052:KSL983054 KIP983052:KIP983054 JYT983052:JYT983054 JOX983052:JOX983054 JFB983052:JFB983054 IVF983052:IVF983054 ILJ983052:ILJ983054 IBN983052:IBN983054 HRR983052:HRR983054 HHV983052:HHV983054 GXZ983052:GXZ983054 GOD983052:GOD983054 GEH983052:GEH983054 FUL983052:FUL983054 FKP983052:FKP983054 FAT983052:FAT983054 EQX983052:EQX983054 EHB983052:EHB983054 DXF983052:DXF983054 DNJ983052:DNJ983054 DDN983052:DDN983054 CTR983052:CTR983054 CJV983052:CJV983054 BZZ983052:BZZ983054 BQD983052:BQD983054 BGH983052:BGH983054 AWL983052:AWL983054 AMP983052:AMP983054 ACT983052:ACT983054 SX983052:SX983054 JB983052:JB983054 G983052:G983054 WVN917516:WVN917518 WLR917516:WLR917518 WBV917516:WBV917518 VRZ917516:VRZ917518 VID917516:VID917518 UYH917516:UYH917518 UOL917516:UOL917518 UEP917516:UEP917518 TUT917516:TUT917518 TKX917516:TKX917518 TBB917516:TBB917518 SRF917516:SRF917518 SHJ917516:SHJ917518 RXN917516:RXN917518 RNR917516:RNR917518 RDV917516:RDV917518 QTZ917516:QTZ917518 QKD917516:QKD917518 QAH917516:QAH917518 PQL917516:PQL917518 PGP917516:PGP917518 OWT917516:OWT917518 OMX917516:OMX917518 ODB917516:ODB917518 NTF917516:NTF917518 NJJ917516:NJJ917518 MZN917516:MZN917518 MPR917516:MPR917518 MFV917516:MFV917518 LVZ917516:LVZ917518 LMD917516:LMD917518 LCH917516:LCH917518 KSL917516:KSL917518 KIP917516:KIP917518 JYT917516:JYT917518 JOX917516:JOX917518 JFB917516:JFB917518 IVF917516:IVF917518 ILJ917516:ILJ917518 IBN917516:IBN917518 HRR917516:HRR917518 HHV917516:HHV917518 GXZ917516:GXZ917518 GOD917516:GOD917518 GEH917516:GEH917518 FUL917516:FUL917518 FKP917516:FKP917518 FAT917516:FAT917518 EQX917516:EQX917518 EHB917516:EHB917518 DXF917516:DXF917518 DNJ917516:DNJ917518 DDN917516:DDN917518 CTR917516:CTR917518 CJV917516:CJV917518 BZZ917516:BZZ917518 BQD917516:BQD917518 BGH917516:BGH917518 AWL917516:AWL917518 AMP917516:AMP917518 ACT917516:ACT917518 SX917516:SX917518 JB917516:JB917518 G917516:G917518 WVN851980:WVN851982 WLR851980:WLR851982 WBV851980:WBV851982 VRZ851980:VRZ851982 VID851980:VID851982 UYH851980:UYH851982 UOL851980:UOL851982 UEP851980:UEP851982 TUT851980:TUT851982 TKX851980:TKX851982 TBB851980:TBB851982 SRF851980:SRF851982 SHJ851980:SHJ851982 RXN851980:RXN851982 RNR851980:RNR851982 RDV851980:RDV851982 QTZ851980:QTZ851982 QKD851980:QKD851982 QAH851980:QAH851982 PQL851980:PQL851982 PGP851980:PGP851982 OWT851980:OWT851982 OMX851980:OMX851982 ODB851980:ODB851982 NTF851980:NTF851982 NJJ851980:NJJ851982 MZN851980:MZN851982 MPR851980:MPR851982 MFV851980:MFV851982 LVZ851980:LVZ851982 LMD851980:LMD851982 LCH851980:LCH851982 KSL851980:KSL851982 KIP851980:KIP851982 JYT851980:JYT851982 JOX851980:JOX851982 JFB851980:JFB851982 IVF851980:IVF851982 ILJ851980:ILJ851982 IBN851980:IBN851982 HRR851980:HRR851982 HHV851980:HHV851982 GXZ851980:GXZ851982 GOD851980:GOD851982 GEH851980:GEH851982 FUL851980:FUL851982 FKP851980:FKP851982 FAT851980:FAT851982 EQX851980:EQX851982 EHB851980:EHB851982 DXF851980:DXF851982 DNJ851980:DNJ851982 DDN851980:DDN851982 CTR851980:CTR851982 CJV851980:CJV851982 BZZ851980:BZZ851982 BQD851980:BQD851982 BGH851980:BGH851982 AWL851980:AWL851982 AMP851980:AMP851982 ACT851980:ACT851982 SX851980:SX851982 JB851980:JB851982 G851980:G851982 WVN786444:WVN786446 WLR786444:WLR786446 WBV786444:WBV786446 VRZ786444:VRZ786446 VID786444:VID786446 UYH786444:UYH786446 UOL786444:UOL786446 UEP786444:UEP786446 TUT786444:TUT786446 TKX786444:TKX786446 TBB786444:TBB786446 SRF786444:SRF786446 SHJ786444:SHJ786446 RXN786444:RXN786446 RNR786444:RNR786446 RDV786444:RDV786446 QTZ786444:QTZ786446 QKD786444:QKD786446 QAH786444:QAH786446 PQL786444:PQL786446 PGP786444:PGP786446 OWT786444:OWT786446 OMX786444:OMX786446 ODB786444:ODB786446 NTF786444:NTF786446 NJJ786444:NJJ786446 MZN786444:MZN786446 MPR786444:MPR786446 MFV786444:MFV786446 LVZ786444:LVZ786446 LMD786444:LMD786446 LCH786444:LCH786446 KSL786444:KSL786446 KIP786444:KIP786446 JYT786444:JYT786446 JOX786444:JOX786446 JFB786444:JFB786446 IVF786444:IVF786446 ILJ786444:ILJ786446 IBN786444:IBN786446 HRR786444:HRR786446 HHV786444:HHV786446 GXZ786444:GXZ786446 GOD786444:GOD786446 GEH786444:GEH786446 FUL786444:FUL786446 FKP786444:FKP786446 FAT786444:FAT786446 EQX786444:EQX786446 EHB786444:EHB786446 DXF786444:DXF786446 DNJ786444:DNJ786446 DDN786444:DDN786446 CTR786444:CTR786446 CJV786444:CJV786446 BZZ786444:BZZ786446 BQD786444:BQD786446 BGH786444:BGH786446 AWL786444:AWL786446 AMP786444:AMP786446 ACT786444:ACT786446 SX786444:SX786446 JB786444:JB786446 G786444:G786446 WVN720908:WVN720910 WLR720908:WLR720910 WBV720908:WBV720910 VRZ720908:VRZ720910 VID720908:VID720910 UYH720908:UYH720910 UOL720908:UOL720910 UEP720908:UEP720910 TUT720908:TUT720910 TKX720908:TKX720910 TBB720908:TBB720910 SRF720908:SRF720910 SHJ720908:SHJ720910 RXN720908:RXN720910 RNR720908:RNR720910 RDV720908:RDV720910 QTZ720908:QTZ720910 QKD720908:QKD720910 QAH720908:QAH720910 PQL720908:PQL720910 PGP720908:PGP720910 OWT720908:OWT720910 OMX720908:OMX720910 ODB720908:ODB720910 NTF720908:NTF720910 NJJ720908:NJJ720910 MZN720908:MZN720910 MPR720908:MPR720910 MFV720908:MFV720910 LVZ720908:LVZ720910 LMD720908:LMD720910 LCH720908:LCH720910 KSL720908:KSL720910 KIP720908:KIP720910 JYT720908:JYT720910 JOX720908:JOX720910 JFB720908:JFB720910 IVF720908:IVF720910 ILJ720908:ILJ720910 IBN720908:IBN720910 HRR720908:HRR720910 HHV720908:HHV720910 GXZ720908:GXZ720910 GOD720908:GOD720910 GEH720908:GEH720910 FUL720908:FUL720910 FKP720908:FKP720910 FAT720908:FAT720910 EQX720908:EQX720910 EHB720908:EHB720910 DXF720908:DXF720910 DNJ720908:DNJ720910 DDN720908:DDN720910 CTR720908:CTR720910 CJV720908:CJV720910 BZZ720908:BZZ720910 BQD720908:BQD720910 BGH720908:BGH720910 AWL720908:AWL720910 AMP720908:AMP720910 ACT720908:ACT720910 SX720908:SX720910 JB720908:JB720910 G720908:G720910 WVN655372:WVN655374 WLR655372:WLR655374 WBV655372:WBV655374 VRZ655372:VRZ655374 VID655372:VID655374 UYH655372:UYH655374 UOL655372:UOL655374 UEP655372:UEP655374 TUT655372:TUT655374 TKX655372:TKX655374 TBB655372:TBB655374 SRF655372:SRF655374 SHJ655372:SHJ655374 RXN655372:RXN655374 RNR655372:RNR655374 RDV655372:RDV655374 QTZ655372:QTZ655374 QKD655372:QKD655374 QAH655372:QAH655374 PQL655372:PQL655374 PGP655372:PGP655374 OWT655372:OWT655374 OMX655372:OMX655374 ODB655372:ODB655374 NTF655372:NTF655374 NJJ655372:NJJ655374 MZN655372:MZN655374 MPR655372:MPR655374 MFV655372:MFV655374 LVZ655372:LVZ655374 LMD655372:LMD655374 LCH655372:LCH655374 KSL655372:KSL655374 KIP655372:KIP655374 JYT655372:JYT655374 JOX655372:JOX655374 JFB655372:JFB655374 IVF655372:IVF655374 ILJ655372:ILJ655374 IBN655372:IBN655374 HRR655372:HRR655374 HHV655372:HHV655374 GXZ655372:GXZ655374 GOD655372:GOD655374 GEH655372:GEH655374 FUL655372:FUL655374 FKP655372:FKP655374 FAT655372:FAT655374 EQX655372:EQX655374 EHB655372:EHB655374 DXF655372:DXF655374 DNJ655372:DNJ655374 DDN655372:DDN655374 CTR655372:CTR655374 CJV655372:CJV655374 BZZ655372:BZZ655374 BQD655372:BQD655374 BGH655372:BGH655374 AWL655372:AWL655374 AMP655372:AMP655374 ACT655372:ACT655374 SX655372:SX655374 JB655372:JB655374 G655372:G655374 WVN589836:WVN589838 WLR589836:WLR589838 WBV589836:WBV589838 VRZ589836:VRZ589838 VID589836:VID589838 UYH589836:UYH589838 UOL589836:UOL589838 UEP589836:UEP589838 TUT589836:TUT589838 TKX589836:TKX589838 TBB589836:TBB589838 SRF589836:SRF589838 SHJ589836:SHJ589838 RXN589836:RXN589838 RNR589836:RNR589838 RDV589836:RDV589838 QTZ589836:QTZ589838 QKD589836:QKD589838 QAH589836:QAH589838 PQL589836:PQL589838 PGP589836:PGP589838 OWT589836:OWT589838 OMX589836:OMX589838 ODB589836:ODB589838 NTF589836:NTF589838 NJJ589836:NJJ589838 MZN589836:MZN589838 MPR589836:MPR589838 MFV589836:MFV589838 LVZ589836:LVZ589838 LMD589836:LMD589838 LCH589836:LCH589838 KSL589836:KSL589838 KIP589836:KIP589838 JYT589836:JYT589838 JOX589836:JOX589838 JFB589836:JFB589838 IVF589836:IVF589838 ILJ589836:ILJ589838 IBN589836:IBN589838 HRR589836:HRR589838 HHV589836:HHV589838 GXZ589836:GXZ589838 GOD589836:GOD589838 GEH589836:GEH589838 FUL589836:FUL589838 FKP589836:FKP589838 FAT589836:FAT589838 EQX589836:EQX589838 EHB589836:EHB589838 DXF589836:DXF589838 DNJ589836:DNJ589838 DDN589836:DDN589838 CTR589836:CTR589838 CJV589836:CJV589838 BZZ589836:BZZ589838 BQD589836:BQD589838 BGH589836:BGH589838 AWL589836:AWL589838 AMP589836:AMP589838 ACT589836:ACT589838 SX589836:SX589838 JB589836:JB589838 G589836:G589838 WVN524300:WVN524302 WLR524300:WLR524302 WBV524300:WBV524302 VRZ524300:VRZ524302 VID524300:VID524302 UYH524300:UYH524302 UOL524300:UOL524302 UEP524300:UEP524302 TUT524300:TUT524302 TKX524300:TKX524302 TBB524300:TBB524302 SRF524300:SRF524302 SHJ524300:SHJ524302 RXN524300:RXN524302 RNR524300:RNR524302 RDV524300:RDV524302 QTZ524300:QTZ524302 QKD524300:QKD524302 QAH524300:QAH524302 PQL524300:PQL524302 PGP524300:PGP524302 OWT524300:OWT524302 OMX524300:OMX524302 ODB524300:ODB524302 NTF524300:NTF524302 NJJ524300:NJJ524302 MZN524300:MZN524302 MPR524300:MPR524302 MFV524300:MFV524302 LVZ524300:LVZ524302 LMD524300:LMD524302 LCH524300:LCH524302 KSL524300:KSL524302 KIP524300:KIP524302 JYT524300:JYT524302 JOX524300:JOX524302 JFB524300:JFB524302 IVF524300:IVF524302 ILJ524300:ILJ524302 IBN524300:IBN524302 HRR524300:HRR524302 HHV524300:HHV524302 GXZ524300:GXZ524302 GOD524300:GOD524302 GEH524300:GEH524302 FUL524300:FUL524302 FKP524300:FKP524302 FAT524300:FAT524302 EQX524300:EQX524302 EHB524300:EHB524302 DXF524300:DXF524302 DNJ524300:DNJ524302 DDN524300:DDN524302 CTR524300:CTR524302 CJV524300:CJV524302 BZZ524300:BZZ524302 BQD524300:BQD524302 BGH524300:BGH524302 AWL524300:AWL524302 AMP524300:AMP524302 ACT524300:ACT524302 SX524300:SX524302 JB524300:JB524302 G524300:G524302 WVN458764:WVN458766 WLR458764:WLR458766 WBV458764:WBV458766 VRZ458764:VRZ458766 VID458764:VID458766 UYH458764:UYH458766 UOL458764:UOL458766 UEP458764:UEP458766 TUT458764:TUT458766 TKX458764:TKX458766 TBB458764:TBB458766 SRF458764:SRF458766 SHJ458764:SHJ458766 RXN458764:RXN458766 RNR458764:RNR458766 RDV458764:RDV458766 QTZ458764:QTZ458766 QKD458764:QKD458766 QAH458764:QAH458766 PQL458764:PQL458766 PGP458764:PGP458766 OWT458764:OWT458766 OMX458764:OMX458766 ODB458764:ODB458766 NTF458764:NTF458766 NJJ458764:NJJ458766 MZN458764:MZN458766 MPR458764:MPR458766 MFV458764:MFV458766 LVZ458764:LVZ458766 LMD458764:LMD458766 LCH458764:LCH458766 KSL458764:KSL458766 KIP458764:KIP458766 JYT458764:JYT458766 JOX458764:JOX458766 JFB458764:JFB458766 IVF458764:IVF458766 ILJ458764:ILJ458766 IBN458764:IBN458766 HRR458764:HRR458766 HHV458764:HHV458766 GXZ458764:GXZ458766 GOD458764:GOD458766 GEH458764:GEH458766 FUL458764:FUL458766 FKP458764:FKP458766 FAT458764:FAT458766 EQX458764:EQX458766 EHB458764:EHB458766 DXF458764:DXF458766 DNJ458764:DNJ458766 DDN458764:DDN458766 CTR458764:CTR458766 CJV458764:CJV458766 BZZ458764:BZZ458766 BQD458764:BQD458766 BGH458764:BGH458766 AWL458764:AWL458766 AMP458764:AMP458766 ACT458764:ACT458766 SX458764:SX458766 JB458764:JB458766 G458764:G458766 WVN393228:WVN393230 WLR393228:WLR393230 WBV393228:WBV393230 VRZ393228:VRZ393230 VID393228:VID393230 UYH393228:UYH393230 UOL393228:UOL393230 UEP393228:UEP393230 TUT393228:TUT393230 TKX393228:TKX393230 TBB393228:TBB393230 SRF393228:SRF393230 SHJ393228:SHJ393230 RXN393228:RXN393230 RNR393228:RNR393230 RDV393228:RDV393230 QTZ393228:QTZ393230 QKD393228:QKD393230 QAH393228:QAH393230 PQL393228:PQL393230 PGP393228:PGP393230 OWT393228:OWT393230 OMX393228:OMX393230 ODB393228:ODB393230 NTF393228:NTF393230 NJJ393228:NJJ393230 MZN393228:MZN393230 MPR393228:MPR393230 MFV393228:MFV393230 LVZ393228:LVZ393230 LMD393228:LMD393230 LCH393228:LCH393230 KSL393228:KSL393230 KIP393228:KIP393230 JYT393228:JYT393230 JOX393228:JOX393230 JFB393228:JFB393230 IVF393228:IVF393230 ILJ393228:ILJ393230 IBN393228:IBN393230 HRR393228:HRR393230 HHV393228:HHV393230 GXZ393228:GXZ393230 GOD393228:GOD393230 GEH393228:GEH393230 FUL393228:FUL393230 FKP393228:FKP393230 FAT393228:FAT393230 EQX393228:EQX393230 EHB393228:EHB393230 DXF393228:DXF393230 DNJ393228:DNJ393230 DDN393228:DDN393230 CTR393228:CTR393230 CJV393228:CJV393230 BZZ393228:BZZ393230 BQD393228:BQD393230 BGH393228:BGH393230 AWL393228:AWL393230 AMP393228:AMP393230 ACT393228:ACT393230 SX393228:SX393230 JB393228:JB393230 G393228:G393230 WVN327692:WVN327694 WLR327692:WLR327694 WBV327692:WBV327694 VRZ327692:VRZ327694 VID327692:VID327694 UYH327692:UYH327694 UOL327692:UOL327694 UEP327692:UEP327694 TUT327692:TUT327694 TKX327692:TKX327694 TBB327692:TBB327694 SRF327692:SRF327694 SHJ327692:SHJ327694 RXN327692:RXN327694 RNR327692:RNR327694 RDV327692:RDV327694 QTZ327692:QTZ327694 QKD327692:QKD327694 QAH327692:QAH327694 PQL327692:PQL327694 PGP327692:PGP327694 OWT327692:OWT327694 OMX327692:OMX327694 ODB327692:ODB327694 NTF327692:NTF327694 NJJ327692:NJJ327694 MZN327692:MZN327694 MPR327692:MPR327694 MFV327692:MFV327694 LVZ327692:LVZ327694 LMD327692:LMD327694 LCH327692:LCH327694 KSL327692:KSL327694 KIP327692:KIP327694 JYT327692:JYT327694 JOX327692:JOX327694 JFB327692:JFB327694 IVF327692:IVF327694 ILJ327692:ILJ327694 IBN327692:IBN327694 HRR327692:HRR327694 HHV327692:HHV327694 GXZ327692:GXZ327694 GOD327692:GOD327694 GEH327692:GEH327694 FUL327692:FUL327694 FKP327692:FKP327694 FAT327692:FAT327694 EQX327692:EQX327694 EHB327692:EHB327694 DXF327692:DXF327694 DNJ327692:DNJ327694 DDN327692:DDN327694 CTR327692:CTR327694 CJV327692:CJV327694 BZZ327692:BZZ327694 BQD327692:BQD327694 BGH327692:BGH327694 AWL327692:AWL327694 AMP327692:AMP327694 ACT327692:ACT327694 SX327692:SX327694 JB327692:JB327694 G327692:G327694 WVN262156:WVN262158 WLR262156:WLR262158 WBV262156:WBV262158 VRZ262156:VRZ262158 VID262156:VID262158 UYH262156:UYH262158 UOL262156:UOL262158 UEP262156:UEP262158 TUT262156:TUT262158 TKX262156:TKX262158 TBB262156:TBB262158 SRF262156:SRF262158 SHJ262156:SHJ262158 RXN262156:RXN262158 RNR262156:RNR262158 RDV262156:RDV262158 QTZ262156:QTZ262158 QKD262156:QKD262158 QAH262156:QAH262158 PQL262156:PQL262158 PGP262156:PGP262158 OWT262156:OWT262158 OMX262156:OMX262158 ODB262156:ODB262158 NTF262156:NTF262158 NJJ262156:NJJ262158 MZN262156:MZN262158 MPR262156:MPR262158 MFV262156:MFV262158 LVZ262156:LVZ262158 LMD262156:LMD262158 LCH262156:LCH262158 KSL262156:KSL262158 KIP262156:KIP262158 JYT262156:JYT262158 JOX262156:JOX262158 JFB262156:JFB262158 IVF262156:IVF262158 ILJ262156:ILJ262158 IBN262156:IBN262158 HRR262156:HRR262158 HHV262156:HHV262158 GXZ262156:GXZ262158 GOD262156:GOD262158 GEH262156:GEH262158 FUL262156:FUL262158 FKP262156:FKP262158 FAT262156:FAT262158 EQX262156:EQX262158 EHB262156:EHB262158 DXF262156:DXF262158 DNJ262156:DNJ262158 DDN262156:DDN262158 CTR262156:CTR262158 CJV262156:CJV262158 BZZ262156:BZZ262158 BQD262156:BQD262158 BGH262156:BGH262158 AWL262156:AWL262158 AMP262156:AMP262158 ACT262156:ACT262158 SX262156:SX262158 JB262156:JB262158 G262156:G262158 WVN196620:WVN196622 WLR196620:WLR196622 WBV196620:WBV196622 VRZ196620:VRZ196622 VID196620:VID196622 UYH196620:UYH196622 UOL196620:UOL196622 UEP196620:UEP196622 TUT196620:TUT196622 TKX196620:TKX196622 TBB196620:TBB196622 SRF196620:SRF196622 SHJ196620:SHJ196622 RXN196620:RXN196622 RNR196620:RNR196622 RDV196620:RDV196622 QTZ196620:QTZ196622 QKD196620:QKD196622 QAH196620:QAH196622 PQL196620:PQL196622 PGP196620:PGP196622 OWT196620:OWT196622 OMX196620:OMX196622 ODB196620:ODB196622 NTF196620:NTF196622 NJJ196620:NJJ196622 MZN196620:MZN196622 MPR196620:MPR196622 MFV196620:MFV196622 LVZ196620:LVZ196622 LMD196620:LMD196622 LCH196620:LCH196622 KSL196620:KSL196622 KIP196620:KIP196622 JYT196620:JYT196622 JOX196620:JOX196622 JFB196620:JFB196622 IVF196620:IVF196622 ILJ196620:ILJ196622 IBN196620:IBN196622 HRR196620:HRR196622 HHV196620:HHV196622 GXZ196620:GXZ196622 GOD196620:GOD196622 GEH196620:GEH196622 FUL196620:FUL196622 FKP196620:FKP196622 FAT196620:FAT196622 EQX196620:EQX196622 EHB196620:EHB196622 DXF196620:DXF196622 DNJ196620:DNJ196622 DDN196620:DDN196622 CTR196620:CTR196622 CJV196620:CJV196622 BZZ196620:BZZ196622 BQD196620:BQD196622 BGH196620:BGH196622 AWL196620:AWL196622 AMP196620:AMP196622 ACT196620:ACT196622 SX196620:SX196622 JB196620:JB196622 G196620:G196622 WVN131084:WVN131086 WLR131084:WLR131086 WBV131084:WBV131086 VRZ131084:VRZ131086 VID131084:VID131086 UYH131084:UYH131086 UOL131084:UOL131086 UEP131084:UEP131086 TUT131084:TUT131086 TKX131084:TKX131086 TBB131084:TBB131086 SRF131084:SRF131086 SHJ131084:SHJ131086 RXN131084:RXN131086 RNR131084:RNR131086 RDV131084:RDV131086 QTZ131084:QTZ131086 QKD131084:QKD131086 QAH131084:QAH131086 PQL131084:PQL131086 PGP131084:PGP131086 OWT131084:OWT131086 OMX131084:OMX131086 ODB131084:ODB131086 NTF131084:NTF131086 NJJ131084:NJJ131086 MZN131084:MZN131086 MPR131084:MPR131086 MFV131084:MFV131086 LVZ131084:LVZ131086 LMD131084:LMD131086 LCH131084:LCH131086 KSL131084:KSL131086 KIP131084:KIP131086 JYT131084:JYT131086 JOX131084:JOX131086 JFB131084:JFB131086 IVF131084:IVF131086 ILJ131084:ILJ131086 IBN131084:IBN131086 HRR131084:HRR131086 HHV131084:HHV131086 GXZ131084:GXZ131086 GOD131084:GOD131086 GEH131084:GEH131086 FUL131084:FUL131086 FKP131084:FKP131086 FAT131084:FAT131086 EQX131084:EQX131086 EHB131084:EHB131086 DXF131084:DXF131086 DNJ131084:DNJ131086 DDN131084:DDN131086 CTR131084:CTR131086 CJV131084:CJV131086 BZZ131084:BZZ131086 BQD131084:BQD131086 BGH131084:BGH131086 AWL131084:AWL131086 AMP131084:AMP131086 ACT131084:ACT131086 SX131084:SX131086 JB131084:JB131086 G131084:G131086 WVN65548:WVN65550 WLR65548:WLR65550 WBV65548:WBV65550 VRZ65548:VRZ65550 VID65548:VID65550 UYH65548:UYH65550 UOL65548:UOL65550 UEP65548:UEP65550 TUT65548:TUT65550 TKX65548:TKX65550 TBB65548:TBB65550 SRF65548:SRF65550 SHJ65548:SHJ65550 RXN65548:RXN65550 RNR65548:RNR65550 RDV65548:RDV65550 QTZ65548:QTZ65550 QKD65548:QKD65550 QAH65548:QAH65550 PQL65548:PQL65550 PGP65548:PGP65550 OWT65548:OWT65550 OMX65548:OMX65550 ODB65548:ODB65550 NTF65548:NTF65550 NJJ65548:NJJ65550 MZN65548:MZN65550 MPR65548:MPR65550 MFV65548:MFV65550 LVZ65548:LVZ65550 LMD65548:LMD65550 LCH65548:LCH65550 KSL65548:KSL65550 KIP65548:KIP65550 JYT65548:JYT65550 JOX65548:JOX65550 JFB65548:JFB65550 IVF65548:IVF65550 ILJ65548:ILJ65550 IBN65548:IBN65550 HRR65548:HRR65550 HHV65548:HHV65550 GXZ65548:GXZ65550 GOD65548:GOD65550 GEH65548:GEH65550 FUL65548:FUL65550 FKP65548:FKP65550 FAT65548:FAT65550 EQX65548:EQX65550 EHB65548:EHB65550 DXF65548:DXF65550 DNJ65548:DNJ65550 DDN65548:DDN65550 CTR65548:CTR65550 CJV65548:CJV65550 BZZ65548:BZZ65550 BQD65548:BQD65550 BGH65548:BGH65550 AWL65548:AWL65550 AMP65548:AMP65550 ACT65548:ACT65550 SX65548:SX65550 JB65548:JB65550 G65548:G65550 WVN50 WLR50 WBV50 VRZ50 VID50 UYH50 UOL50 UEP50 TUT50 TKX50 TBB50 SRF50 SHJ50 RXN50 RNR50 RDV50 QTZ50 QKD50 QAH50 PQL50 PGP50 OWT50 OMX50 ODB50 NTF50 NJJ50 MZN50 MPR50 MFV50 LVZ50 LMD50 LCH50 KSL50 KIP50 JYT50 JOX50 JFB50 IVF50 ILJ50 IBN50 HRR50 HHV50 GXZ50 GOD50 GEH50 FUL50 FKP50 FAT50 EQX50 EHB50 DXF50 DNJ50 DDN50 CTR50 CJV50 BZZ50 BQD50 BGH50 AWL50 AMP50 ACT50 SX50 G50" xr:uid="{00000000-0002-0000-0500-000001000000}">
      <formula1>$D$23:$D$26</formula1>
    </dataValidation>
    <dataValidation type="list" allowBlank="1" showInputMessage="1" showErrorMessage="1" sqref="D50 WVK983085:WVK983087 WLO983085:WLO983087 WBS983085:WBS983087 VRW983085:VRW983087 VIA983085:VIA983087 UYE983085:UYE983087 UOI983085:UOI983087 UEM983085:UEM983087 TUQ983085:TUQ983087 TKU983085:TKU983087 TAY983085:TAY983087 SRC983085:SRC983087 SHG983085:SHG983087 RXK983085:RXK983087 RNO983085:RNO983087 RDS983085:RDS983087 QTW983085:QTW983087 QKA983085:QKA983087 QAE983085:QAE983087 PQI983085:PQI983087 PGM983085:PGM983087 OWQ983085:OWQ983087 OMU983085:OMU983087 OCY983085:OCY983087 NTC983085:NTC983087 NJG983085:NJG983087 MZK983085:MZK983087 MPO983085:MPO983087 MFS983085:MFS983087 LVW983085:LVW983087 LMA983085:LMA983087 LCE983085:LCE983087 KSI983085:KSI983087 KIM983085:KIM983087 JYQ983085:JYQ983087 JOU983085:JOU983087 JEY983085:JEY983087 IVC983085:IVC983087 ILG983085:ILG983087 IBK983085:IBK983087 HRO983085:HRO983087 HHS983085:HHS983087 GXW983085:GXW983087 GOA983085:GOA983087 GEE983085:GEE983087 FUI983085:FUI983087 FKM983085:FKM983087 FAQ983085:FAQ983087 EQU983085:EQU983087 EGY983085:EGY983087 DXC983085:DXC983087 DNG983085:DNG983087 DDK983085:DDK983087 CTO983085:CTO983087 CJS983085:CJS983087 BZW983085:BZW983087 BQA983085:BQA983087 BGE983085:BGE983087 AWI983085:AWI983087 AMM983085:AMM983087 ACQ983085:ACQ983087 SU983085:SU983087 IY983085:IY983087 D983085:D983087 WVK917549:WVK917551 WLO917549:WLO917551 WBS917549:WBS917551 VRW917549:VRW917551 VIA917549:VIA917551 UYE917549:UYE917551 UOI917549:UOI917551 UEM917549:UEM917551 TUQ917549:TUQ917551 TKU917549:TKU917551 TAY917549:TAY917551 SRC917549:SRC917551 SHG917549:SHG917551 RXK917549:RXK917551 RNO917549:RNO917551 RDS917549:RDS917551 QTW917549:QTW917551 QKA917549:QKA917551 QAE917549:QAE917551 PQI917549:PQI917551 PGM917549:PGM917551 OWQ917549:OWQ917551 OMU917549:OMU917551 OCY917549:OCY917551 NTC917549:NTC917551 NJG917549:NJG917551 MZK917549:MZK917551 MPO917549:MPO917551 MFS917549:MFS917551 LVW917549:LVW917551 LMA917549:LMA917551 LCE917549:LCE917551 KSI917549:KSI917551 KIM917549:KIM917551 JYQ917549:JYQ917551 JOU917549:JOU917551 JEY917549:JEY917551 IVC917549:IVC917551 ILG917549:ILG917551 IBK917549:IBK917551 HRO917549:HRO917551 HHS917549:HHS917551 GXW917549:GXW917551 GOA917549:GOA917551 GEE917549:GEE917551 FUI917549:FUI917551 FKM917549:FKM917551 FAQ917549:FAQ917551 EQU917549:EQU917551 EGY917549:EGY917551 DXC917549:DXC917551 DNG917549:DNG917551 DDK917549:DDK917551 CTO917549:CTO917551 CJS917549:CJS917551 BZW917549:BZW917551 BQA917549:BQA917551 BGE917549:BGE917551 AWI917549:AWI917551 AMM917549:AMM917551 ACQ917549:ACQ917551 SU917549:SU917551 IY917549:IY917551 D917549:D917551 WVK852013:WVK852015 WLO852013:WLO852015 WBS852013:WBS852015 VRW852013:VRW852015 VIA852013:VIA852015 UYE852013:UYE852015 UOI852013:UOI852015 UEM852013:UEM852015 TUQ852013:TUQ852015 TKU852013:TKU852015 TAY852013:TAY852015 SRC852013:SRC852015 SHG852013:SHG852015 RXK852013:RXK852015 RNO852013:RNO852015 RDS852013:RDS852015 QTW852013:QTW852015 QKA852013:QKA852015 QAE852013:QAE852015 PQI852013:PQI852015 PGM852013:PGM852015 OWQ852013:OWQ852015 OMU852013:OMU852015 OCY852013:OCY852015 NTC852013:NTC852015 NJG852013:NJG852015 MZK852013:MZK852015 MPO852013:MPO852015 MFS852013:MFS852015 LVW852013:LVW852015 LMA852013:LMA852015 LCE852013:LCE852015 KSI852013:KSI852015 KIM852013:KIM852015 JYQ852013:JYQ852015 JOU852013:JOU852015 JEY852013:JEY852015 IVC852013:IVC852015 ILG852013:ILG852015 IBK852013:IBK852015 HRO852013:HRO852015 HHS852013:HHS852015 GXW852013:GXW852015 GOA852013:GOA852015 GEE852013:GEE852015 FUI852013:FUI852015 FKM852013:FKM852015 FAQ852013:FAQ852015 EQU852013:EQU852015 EGY852013:EGY852015 DXC852013:DXC852015 DNG852013:DNG852015 DDK852013:DDK852015 CTO852013:CTO852015 CJS852013:CJS852015 BZW852013:BZW852015 BQA852013:BQA852015 BGE852013:BGE852015 AWI852013:AWI852015 AMM852013:AMM852015 ACQ852013:ACQ852015 SU852013:SU852015 IY852013:IY852015 D852013:D852015 WVK786477:WVK786479 WLO786477:WLO786479 WBS786477:WBS786479 VRW786477:VRW786479 VIA786477:VIA786479 UYE786477:UYE786479 UOI786477:UOI786479 UEM786477:UEM786479 TUQ786477:TUQ786479 TKU786477:TKU786479 TAY786477:TAY786479 SRC786477:SRC786479 SHG786477:SHG786479 RXK786477:RXK786479 RNO786477:RNO786479 RDS786477:RDS786479 QTW786477:QTW786479 QKA786477:QKA786479 QAE786477:QAE786479 PQI786477:PQI786479 PGM786477:PGM786479 OWQ786477:OWQ786479 OMU786477:OMU786479 OCY786477:OCY786479 NTC786477:NTC786479 NJG786477:NJG786479 MZK786477:MZK786479 MPO786477:MPO786479 MFS786477:MFS786479 LVW786477:LVW786479 LMA786477:LMA786479 LCE786477:LCE786479 KSI786477:KSI786479 KIM786477:KIM786479 JYQ786477:JYQ786479 JOU786477:JOU786479 JEY786477:JEY786479 IVC786477:IVC786479 ILG786477:ILG786479 IBK786477:IBK786479 HRO786477:HRO786479 HHS786477:HHS786479 GXW786477:GXW786479 GOA786477:GOA786479 GEE786477:GEE786479 FUI786477:FUI786479 FKM786477:FKM786479 FAQ786477:FAQ786479 EQU786477:EQU786479 EGY786477:EGY786479 DXC786477:DXC786479 DNG786477:DNG786479 DDK786477:DDK786479 CTO786477:CTO786479 CJS786477:CJS786479 BZW786477:BZW786479 BQA786477:BQA786479 BGE786477:BGE786479 AWI786477:AWI786479 AMM786477:AMM786479 ACQ786477:ACQ786479 SU786477:SU786479 IY786477:IY786479 D786477:D786479 WVK720941:WVK720943 WLO720941:WLO720943 WBS720941:WBS720943 VRW720941:VRW720943 VIA720941:VIA720943 UYE720941:UYE720943 UOI720941:UOI720943 UEM720941:UEM720943 TUQ720941:TUQ720943 TKU720941:TKU720943 TAY720941:TAY720943 SRC720941:SRC720943 SHG720941:SHG720943 RXK720941:RXK720943 RNO720941:RNO720943 RDS720941:RDS720943 QTW720941:QTW720943 QKA720941:QKA720943 QAE720941:QAE720943 PQI720941:PQI720943 PGM720941:PGM720943 OWQ720941:OWQ720943 OMU720941:OMU720943 OCY720941:OCY720943 NTC720941:NTC720943 NJG720941:NJG720943 MZK720941:MZK720943 MPO720941:MPO720943 MFS720941:MFS720943 LVW720941:LVW720943 LMA720941:LMA720943 LCE720941:LCE720943 KSI720941:KSI720943 KIM720941:KIM720943 JYQ720941:JYQ720943 JOU720941:JOU720943 JEY720941:JEY720943 IVC720941:IVC720943 ILG720941:ILG720943 IBK720941:IBK720943 HRO720941:HRO720943 HHS720941:HHS720943 GXW720941:GXW720943 GOA720941:GOA720943 GEE720941:GEE720943 FUI720941:FUI720943 FKM720941:FKM720943 FAQ720941:FAQ720943 EQU720941:EQU720943 EGY720941:EGY720943 DXC720941:DXC720943 DNG720941:DNG720943 DDK720941:DDK720943 CTO720941:CTO720943 CJS720941:CJS720943 BZW720941:BZW720943 BQA720941:BQA720943 BGE720941:BGE720943 AWI720941:AWI720943 AMM720941:AMM720943 ACQ720941:ACQ720943 SU720941:SU720943 IY720941:IY720943 D720941:D720943 WVK655405:WVK655407 WLO655405:WLO655407 WBS655405:WBS655407 VRW655405:VRW655407 VIA655405:VIA655407 UYE655405:UYE655407 UOI655405:UOI655407 UEM655405:UEM655407 TUQ655405:TUQ655407 TKU655405:TKU655407 TAY655405:TAY655407 SRC655405:SRC655407 SHG655405:SHG655407 RXK655405:RXK655407 RNO655405:RNO655407 RDS655405:RDS655407 QTW655405:QTW655407 QKA655405:QKA655407 QAE655405:QAE655407 PQI655405:PQI655407 PGM655405:PGM655407 OWQ655405:OWQ655407 OMU655405:OMU655407 OCY655405:OCY655407 NTC655405:NTC655407 NJG655405:NJG655407 MZK655405:MZK655407 MPO655405:MPO655407 MFS655405:MFS655407 LVW655405:LVW655407 LMA655405:LMA655407 LCE655405:LCE655407 KSI655405:KSI655407 KIM655405:KIM655407 JYQ655405:JYQ655407 JOU655405:JOU655407 JEY655405:JEY655407 IVC655405:IVC655407 ILG655405:ILG655407 IBK655405:IBK655407 HRO655405:HRO655407 HHS655405:HHS655407 GXW655405:GXW655407 GOA655405:GOA655407 GEE655405:GEE655407 FUI655405:FUI655407 FKM655405:FKM655407 FAQ655405:FAQ655407 EQU655405:EQU655407 EGY655405:EGY655407 DXC655405:DXC655407 DNG655405:DNG655407 DDK655405:DDK655407 CTO655405:CTO655407 CJS655405:CJS655407 BZW655405:BZW655407 BQA655405:BQA655407 BGE655405:BGE655407 AWI655405:AWI655407 AMM655405:AMM655407 ACQ655405:ACQ655407 SU655405:SU655407 IY655405:IY655407 D655405:D655407 WVK589869:WVK589871 WLO589869:WLO589871 WBS589869:WBS589871 VRW589869:VRW589871 VIA589869:VIA589871 UYE589869:UYE589871 UOI589869:UOI589871 UEM589869:UEM589871 TUQ589869:TUQ589871 TKU589869:TKU589871 TAY589869:TAY589871 SRC589869:SRC589871 SHG589869:SHG589871 RXK589869:RXK589871 RNO589869:RNO589871 RDS589869:RDS589871 QTW589869:QTW589871 QKA589869:QKA589871 QAE589869:QAE589871 PQI589869:PQI589871 PGM589869:PGM589871 OWQ589869:OWQ589871 OMU589869:OMU589871 OCY589869:OCY589871 NTC589869:NTC589871 NJG589869:NJG589871 MZK589869:MZK589871 MPO589869:MPO589871 MFS589869:MFS589871 LVW589869:LVW589871 LMA589869:LMA589871 LCE589869:LCE589871 KSI589869:KSI589871 KIM589869:KIM589871 JYQ589869:JYQ589871 JOU589869:JOU589871 JEY589869:JEY589871 IVC589869:IVC589871 ILG589869:ILG589871 IBK589869:IBK589871 HRO589869:HRO589871 HHS589869:HHS589871 GXW589869:GXW589871 GOA589869:GOA589871 GEE589869:GEE589871 FUI589869:FUI589871 FKM589869:FKM589871 FAQ589869:FAQ589871 EQU589869:EQU589871 EGY589869:EGY589871 DXC589869:DXC589871 DNG589869:DNG589871 DDK589869:DDK589871 CTO589869:CTO589871 CJS589869:CJS589871 BZW589869:BZW589871 BQA589869:BQA589871 BGE589869:BGE589871 AWI589869:AWI589871 AMM589869:AMM589871 ACQ589869:ACQ589871 SU589869:SU589871 IY589869:IY589871 D589869:D589871 WVK524333:WVK524335 WLO524333:WLO524335 WBS524333:WBS524335 VRW524333:VRW524335 VIA524333:VIA524335 UYE524333:UYE524335 UOI524333:UOI524335 UEM524333:UEM524335 TUQ524333:TUQ524335 TKU524333:TKU524335 TAY524333:TAY524335 SRC524333:SRC524335 SHG524333:SHG524335 RXK524333:RXK524335 RNO524333:RNO524335 RDS524333:RDS524335 QTW524333:QTW524335 QKA524333:QKA524335 QAE524333:QAE524335 PQI524333:PQI524335 PGM524333:PGM524335 OWQ524333:OWQ524335 OMU524333:OMU524335 OCY524333:OCY524335 NTC524333:NTC524335 NJG524333:NJG524335 MZK524333:MZK524335 MPO524333:MPO524335 MFS524333:MFS524335 LVW524333:LVW524335 LMA524333:LMA524335 LCE524333:LCE524335 KSI524333:KSI524335 KIM524333:KIM524335 JYQ524333:JYQ524335 JOU524333:JOU524335 JEY524333:JEY524335 IVC524333:IVC524335 ILG524333:ILG524335 IBK524333:IBK524335 HRO524333:HRO524335 HHS524333:HHS524335 GXW524333:GXW524335 GOA524333:GOA524335 GEE524333:GEE524335 FUI524333:FUI524335 FKM524333:FKM524335 FAQ524333:FAQ524335 EQU524333:EQU524335 EGY524333:EGY524335 DXC524333:DXC524335 DNG524333:DNG524335 DDK524333:DDK524335 CTO524333:CTO524335 CJS524333:CJS524335 BZW524333:BZW524335 BQA524333:BQA524335 BGE524333:BGE524335 AWI524333:AWI524335 AMM524333:AMM524335 ACQ524333:ACQ524335 SU524333:SU524335 IY524333:IY524335 D524333:D524335 WVK458797:WVK458799 WLO458797:WLO458799 WBS458797:WBS458799 VRW458797:VRW458799 VIA458797:VIA458799 UYE458797:UYE458799 UOI458797:UOI458799 UEM458797:UEM458799 TUQ458797:TUQ458799 TKU458797:TKU458799 TAY458797:TAY458799 SRC458797:SRC458799 SHG458797:SHG458799 RXK458797:RXK458799 RNO458797:RNO458799 RDS458797:RDS458799 QTW458797:QTW458799 QKA458797:QKA458799 QAE458797:QAE458799 PQI458797:PQI458799 PGM458797:PGM458799 OWQ458797:OWQ458799 OMU458797:OMU458799 OCY458797:OCY458799 NTC458797:NTC458799 NJG458797:NJG458799 MZK458797:MZK458799 MPO458797:MPO458799 MFS458797:MFS458799 LVW458797:LVW458799 LMA458797:LMA458799 LCE458797:LCE458799 KSI458797:KSI458799 KIM458797:KIM458799 JYQ458797:JYQ458799 JOU458797:JOU458799 JEY458797:JEY458799 IVC458797:IVC458799 ILG458797:ILG458799 IBK458797:IBK458799 HRO458797:HRO458799 HHS458797:HHS458799 GXW458797:GXW458799 GOA458797:GOA458799 GEE458797:GEE458799 FUI458797:FUI458799 FKM458797:FKM458799 FAQ458797:FAQ458799 EQU458797:EQU458799 EGY458797:EGY458799 DXC458797:DXC458799 DNG458797:DNG458799 DDK458797:DDK458799 CTO458797:CTO458799 CJS458797:CJS458799 BZW458797:BZW458799 BQA458797:BQA458799 BGE458797:BGE458799 AWI458797:AWI458799 AMM458797:AMM458799 ACQ458797:ACQ458799 SU458797:SU458799 IY458797:IY458799 D458797:D458799 WVK393261:WVK393263 WLO393261:WLO393263 WBS393261:WBS393263 VRW393261:VRW393263 VIA393261:VIA393263 UYE393261:UYE393263 UOI393261:UOI393263 UEM393261:UEM393263 TUQ393261:TUQ393263 TKU393261:TKU393263 TAY393261:TAY393263 SRC393261:SRC393263 SHG393261:SHG393263 RXK393261:RXK393263 RNO393261:RNO393263 RDS393261:RDS393263 QTW393261:QTW393263 QKA393261:QKA393263 QAE393261:QAE393263 PQI393261:PQI393263 PGM393261:PGM393263 OWQ393261:OWQ393263 OMU393261:OMU393263 OCY393261:OCY393263 NTC393261:NTC393263 NJG393261:NJG393263 MZK393261:MZK393263 MPO393261:MPO393263 MFS393261:MFS393263 LVW393261:LVW393263 LMA393261:LMA393263 LCE393261:LCE393263 KSI393261:KSI393263 KIM393261:KIM393263 JYQ393261:JYQ393263 JOU393261:JOU393263 JEY393261:JEY393263 IVC393261:IVC393263 ILG393261:ILG393263 IBK393261:IBK393263 HRO393261:HRO393263 HHS393261:HHS393263 GXW393261:GXW393263 GOA393261:GOA393263 GEE393261:GEE393263 FUI393261:FUI393263 FKM393261:FKM393263 FAQ393261:FAQ393263 EQU393261:EQU393263 EGY393261:EGY393263 DXC393261:DXC393263 DNG393261:DNG393263 DDK393261:DDK393263 CTO393261:CTO393263 CJS393261:CJS393263 BZW393261:BZW393263 BQA393261:BQA393263 BGE393261:BGE393263 AWI393261:AWI393263 AMM393261:AMM393263 ACQ393261:ACQ393263 SU393261:SU393263 IY393261:IY393263 D393261:D393263 WVK327725:WVK327727 WLO327725:WLO327727 WBS327725:WBS327727 VRW327725:VRW327727 VIA327725:VIA327727 UYE327725:UYE327727 UOI327725:UOI327727 UEM327725:UEM327727 TUQ327725:TUQ327727 TKU327725:TKU327727 TAY327725:TAY327727 SRC327725:SRC327727 SHG327725:SHG327727 RXK327725:RXK327727 RNO327725:RNO327727 RDS327725:RDS327727 QTW327725:QTW327727 QKA327725:QKA327727 QAE327725:QAE327727 PQI327725:PQI327727 PGM327725:PGM327727 OWQ327725:OWQ327727 OMU327725:OMU327727 OCY327725:OCY327727 NTC327725:NTC327727 NJG327725:NJG327727 MZK327725:MZK327727 MPO327725:MPO327727 MFS327725:MFS327727 LVW327725:LVW327727 LMA327725:LMA327727 LCE327725:LCE327727 KSI327725:KSI327727 KIM327725:KIM327727 JYQ327725:JYQ327727 JOU327725:JOU327727 JEY327725:JEY327727 IVC327725:IVC327727 ILG327725:ILG327727 IBK327725:IBK327727 HRO327725:HRO327727 HHS327725:HHS327727 GXW327725:GXW327727 GOA327725:GOA327727 GEE327725:GEE327727 FUI327725:FUI327727 FKM327725:FKM327727 FAQ327725:FAQ327727 EQU327725:EQU327727 EGY327725:EGY327727 DXC327725:DXC327727 DNG327725:DNG327727 DDK327725:DDK327727 CTO327725:CTO327727 CJS327725:CJS327727 BZW327725:BZW327727 BQA327725:BQA327727 BGE327725:BGE327727 AWI327725:AWI327727 AMM327725:AMM327727 ACQ327725:ACQ327727 SU327725:SU327727 IY327725:IY327727 D327725:D327727 WVK262189:WVK262191 WLO262189:WLO262191 WBS262189:WBS262191 VRW262189:VRW262191 VIA262189:VIA262191 UYE262189:UYE262191 UOI262189:UOI262191 UEM262189:UEM262191 TUQ262189:TUQ262191 TKU262189:TKU262191 TAY262189:TAY262191 SRC262189:SRC262191 SHG262189:SHG262191 RXK262189:RXK262191 RNO262189:RNO262191 RDS262189:RDS262191 QTW262189:QTW262191 QKA262189:QKA262191 QAE262189:QAE262191 PQI262189:PQI262191 PGM262189:PGM262191 OWQ262189:OWQ262191 OMU262189:OMU262191 OCY262189:OCY262191 NTC262189:NTC262191 NJG262189:NJG262191 MZK262189:MZK262191 MPO262189:MPO262191 MFS262189:MFS262191 LVW262189:LVW262191 LMA262189:LMA262191 LCE262189:LCE262191 KSI262189:KSI262191 KIM262189:KIM262191 JYQ262189:JYQ262191 JOU262189:JOU262191 JEY262189:JEY262191 IVC262189:IVC262191 ILG262189:ILG262191 IBK262189:IBK262191 HRO262189:HRO262191 HHS262189:HHS262191 GXW262189:GXW262191 GOA262189:GOA262191 GEE262189:GEE262191 FUI262189:FUI262191 FKM262189:FKM262191 FAQ262189:FAQ262191 EQU262189:EQU262191 EGY262189:EGY262191 DXC262189:DXC262191 DNG262189:DNG262191 DDK262189:DDK262191 CTO262189:CTO262191 CJS262189:CJS262191 BZW262189:BZW262191 BQA262189:BQA262191 BGE262189:BGE262191 AWI262189:AWI262191 AMM262189:AMM262191 ACQ262189:ACQ262191 SU262189:SU262191 IY262189:IY262191 D262189:D262191 WVK196653:WVK196655 WLO196653:WLO196655 WBS196653:WBS196655 VRW196653:VRW196655 VIA196653:VIA196655 UYE196653:UYE196655 UOI196653:UOI196655 UEM196653:UEM196655 TUQ196653:TUQ196655 TKU196653:TKU196655 TAY196653:TAY196655 SRC196653:SRC196655 SHG196653:SHG196655 RXK196653:RXK196655 RNO196653:RNO196655 RDS196653:RDS196655 QTW196653:QTW196655 QKA196653:QKA196655 QAE196653:QAE196655 PQI196653:PQI196655 PGM196653:PGM196655 OWQ196653:OWQ196655 OMU196653:OMU196655 OCY196653:OCY196655 NTC196653:NTC196655 NJG196653:NJG196655 MZK196653:MZK196655 MPO196653:MPO196655 MFS196653:MFS196655 LVW196653:LVW196655 LMA196653:LMA196655 LCE196653:LCE196655 KSI196653:KSI196655 KIM196653:KIM196655 JYQ196653:JYQ196655 JOU196653:JOU196655 JEY196653:JEY196655 IVC196653:IVC196655 ILG196653:ILG196655 IBK196653:IBK196655 HRO196653:HRO196655 HHS196653:HHS196655 GXW196653:GXW196655 GOA196653:GOA196655 GEE196653:GEE196655 FUI196653:FUI196655 FKM196653:FKM196655 FAQ196653:FAQ196655 EQU196653:EQU196655 EGY196653:EGY196655 DXC196653:DXC196655 DNG196653:DNG196655 DDK196653:DDK196655 CTO196653:CTO196655 CJS196653:CJS196655 BZW196653:BZW196655 BQA196653:BQA196655 BGE196653:BGE196655 AWI196653:AWI196655 AMM196653:AMM196655 ACQ196653:ACQ196655 SU196653:SU196655 IY196653:IY196655 D196653:D196655 WVK131117:WVK131119 WLO131117:WLO131119 WBS131117:WBS131119 VRW131117:VRW131119 VIA131117:VIA131119 UYE131117:UYE131119 UOI131117:UOI131119 UEM131117:UEM131119 TUQ131117:TUQ131119 TKU131117:TKU131119 TAY131117:TAY131119 SRC131117:SRC131119 SHG131117:SHG131119 RXK131117:RXK131119 RNO131117:RNO131119 RDS131117:RDS131119 QTW131117:QTW131119 QKA131117:QKA131119 QAE131117:QAE131119 PQI131117:PQI131119 PGM131117:PGM131119 OWQ131117:OWQ131119 OMU131117:OMU131119 OCY131117:OCY131119 NTC131117:NTC131119 NJG131117:NJG131119 MZK131117:MZK131119 MPO131117:MPO131119 MFS131117:MFS131119 LVW131117:LVW131119 LMA131117:LMA131119 LCE131117:LCE131119 KSI131117:KSI131119 KIM131117:KIM131119 JYQ131117:JYQ131119 JOU131117:JOU131119 JEY131117:JEY131119 IVC131117:IVC131119 ILG131117:ILG131119 IBK131117:IBK131119 HRO131117:HRO131119 HHS131117:HHS131119 GXW131117:GXW131119 GOA131117:GOA131119 GEE131117:GEE131119 FUI131117:FUI131119 FKM131117:FKM131119 FAQ131117:FAQ131119 EQU131117:EQU131119 EGY131117:EGY131119 DXC131117:DXC131119 DNG131117:DNG131119 DDK131117:DDK131119 CTO131117:CTO131119 CJS131117:CJS131119 BZW131117:BZW131119 BQA131117:BQA131119 BGE131117:BGE131119 AWI131117:AWI131119 AMM131117:AMM131119 ACQ131117:ACQ131119 SU131117:SU131119 IY131117:IY131119 D131117:D131119 WVK65581:WVK65583 WLO65581:WLO65583 WBS65581:WBS65583 VRW65581:VRW65583 VIA65581:VIA65583 UYE65581:UYE65583 UOI65581:UOI65583 UEM65581:UEM65583 TUQ65581:TUQ65583 TKU65581:TKU65583 TAY65581:TAY65583 SRC65581:SRC65583 SHG65581:SHG65583 RXK65581:RXK65583 RNO65581:RNO65583 RDS65581:RDS65583 QTW65581:QTW65583 QKA65581:QKA65583 QAE65581:QAE65583 PQI65581:PQI65583 PGM65581:PGM65583 OWQ65581:OWQ65583 OMU65581:OMU65583 OCY65581:OCY65583 NTC65581:NTC65583 NJG65581:NJG65583 MZK65581:MZK65583 MPO65581:MPO65583 MFS65581:MFS65583 LVW65581:LVW65583 LMA65581:LMA65583 LCE65581:LCE65583 KSI65581:KSI65583 KIM65581:KIM65583 JYQ65581:JYQ65583 JOU65581:JOU65583 JEY65581:JEY65583 IVC65581:IVC65583 ILG65581:ILG65583 IBK65581:IBK65583 HRO65581:HRO65583 HHS65581:HHS65583 GXW65581:GXW65583 GOA65581:GOA65583 GEE65581:GEE65583 FUI65581:FUI65583 FKM65581:FKM65583 FAQ65581:FAQ65583 EQU65581:EQU65583 EGY65581:EGY65583 DXC65581:DXC65583 DNG65581:DNG65583 DDK65581:DDK65583 CTO65581:CTO65583 CJS65581:CJS65583 BZW65581:BZW65583 BQA65581:BQA65583 BGE65581:BGE65583 AWI65581:AWI65583 AMM65581:AMM65583 ACQ65581:ACQ65583 SU65581:SU65583 IY65581:IY65583 D65581:D65583 WVK983074:WVK983076 WLO983074:WLO983076 WBS983074:WBS983076 VRW983074:VRW983076 VIA983074:VIA983076 UYE983074:UYE983076 UOI983074:UOI983076 UEM983074:UEM983076 TUQ983074:TUQ983076 TKU983074:TKU983076 TAY983074:TAY983076 SRC983074:SRC983076 SHG983074:SHG983076 RXK983074:RXK983076 RNO983074:RNO983076 RDS983074:RDS983076 QTW983074:QTW983076 QKA983074:QKA983076 QAE983074:QAE983076 PQI983074:PQI983076 PGM983074:PGM983076 OWQ983074:OWQ983076 OMU983074:OMU983076 OCY983074:OCY983076 NTC983074:NTC983076 NJG983074:NJG983076 MZK983074:MZK983076 MPO983074:MPO983076 MFS983074:MFS983076 LVW983074:LVW983076 LMA983074:LMA983076 LCE983074:LCE983076 KSI983074:KSI983076 KIM983074:KIM983076 JYQ983074:JYQ983076 JOU983074:JOU983076 JEY983074:JEY983076 IVC983074:IVC983076 ILG983074:ILG983076 IBK983074:IBK983076 HRO983074:HRO983076 HHS983074:HHS983076 GXW983074:GXW983076 GOA983074:GOA983076 GEE983074:GEE983076 FUI983074:FUI983076 FKM983074:FKM983076 FAQ983074:FAQ983076 EQU983074:EQU983076 EGY983074:EGY983076 DXC983074:DXC983076 DNG983074:DNG983076 DDK983074:DDK983076 CTO983074:CTO983076 CJS983074:CJS983076 BZW983074:BZW983076 BQA983074:BQA983076 BGE983074:BGE983076 AWI983074:AWI983076 AMM983074:AMM983076 ACQ983074:ACQ983076 SU983074:SU983076 IY983074:IY983076 D983074:D983076 WVK917538:WVK917540 WLO917538:WLO917540 WBS917538:WBS917540 VRW917538:VRW917540 VIA917538:VIA917540 UYE917538:UYE917540 UOI917538:UOI917540 UEM917538:UEM917540 TUQ917538:TUQ917540 TKU917538:TKU917540 TAY917538:TAY917540 SRC917538:SRC917540 SHG917538:SHG917540 RXK917538:RXK917540 RNO917538:RNO917540 RDS917538:RDS917540 QTW917538:QTW917540 QKA917538:QKA917540 QAE917538:QAE917540 PQI917538:PQI917540 PGM917538:PGM917540 OWQ917538:OWQ917540 OMU917538:OMU917540 OCY917538:OCY917540 NTC917538:NTC917540 NJG917538:NJG917540 MZK917538:MZK917540 MPO917538:MPO917540 MFS917538:MFS917540 LVW917538:LVW917540 LMA917538:LMA917540 LCE917538:LCE917540 KSI917538:KSI917540 KIM917538:KIM917540 JYQ917538:JYQ917540 JOU917538:JOU917540 JEY917538:JEY917540 IVC917538:IVC917540 ILG917538:ILG917540 IBK917538:IBK917540 HRO917538:HRO917540 HHS917538:HHS917540 GXW917538:GXW917540 GOA917538:GOA917540 GEE917538:GEE917540 FUI917538:FUI917540 FKM917538:FKM917540 FAQ917538:FAQ917540 EQU917538:EQU917540 EGY917538:EGY917540 DXC917538:DXC917540 DNG917538:DNG917540 DDK917538:DDK917540 CTO917538:CTO917540 CJS917538:CJS917540 BZW917538:BZW917540 BQA917538:BQA917540 BGE917538:BGE917540 AWI917538:AWI917540 AMM917538:AMM917540 ACQ917538:ACQ917540 SU917538:SU917540 IY917538:IY917540 D917538:D917540 WVK852002:WVK852004 WLO852002:WLO852004 WBS852002:WBS852004 VRW852002:VRW852004 VIA852002:VIA852004 UYE852002:UYE852004 UOI852002:UOI852004 UEM852002:UEM852004 TUQ852002:TUQ852004 TKU852002:TKU852004 TAY852002:TAY852004 SRC852002:SRC852004 SHG852002:SHG852004 RXK852002:RXK852004 RNO852002:RNO852004 RDS852002:RDS852004 QTW852002:QTW852004 QKA852002:QKA852004 QAE852002:QAE852004 PQI852002:PQI852004 PGM852002:PGM852004 OWQ852002:OWQ852004 OMU852002:OMU852004 OCY852002:OCY852004 NTC852002:NTC852004 NJG852002:NJG852004 MZK852002:MZK852004 MPO852002:MPO852004 MFS852002:MFS852004 LVW852002:LVW852004 LMA852002:LMA852004 LCE852002:LCE852004 KSI852002:KSI852004 KIM852002:KIM852004 JYQ852002:JYQ852004 JOU852002:JOU852004 JEY852002:JEY852004 IVC852002:IVC852004 ILG852002:ILG852004 IBK852002:IBK852004 HRO852002:HRO852004 HHS852002:HHS852004 GXW852002:GXW852004 GOA852002:GOA852004 GEE852002:GEE852004 FUI852002:FUI852004 FKM852002:FKM852004 FAQ852002:FAQ852004 EQU852002:EQU852004 EGY852002:EGY852004 DXC852002:DXC852004 DNG852002:DNG852004 DDK852002:DDK852004 CTO852002:CTO852004 CJS852002:CJS852004 BZW852002:BZW852004 BQA852002:BQA852004 BGE852002:BGE852004 AWI852002:AWI852004 AMM852002:AMM852004 ACQ852002:ACQ852004 SU852002:SU852004 IY852002:IY852004 D852002:D852004 WVK786466:WVK786468 WLO786466:WLO786468 WBS786466:WBS786468 VRW786466:VRW786468 VIA786466:VIA786468 UYE786466:UYE786468 UOI786466:UOI786468 UEM786466:UEM786468 TUQ786466:TUQ786468 TKU786466:TKU786468 TAY786466:TAY786468 SRC786466:SRC786468 SHG786466:SHG786468 RXK786466:RXK786468 RNO786466:RNO786468 RDS786466:RDS786468 QTW786466:QTW786468 QKA786466:QKA786468 QAE786466:QAE786468 PQI786466:PQI786468 PGM786466:PGM786468 OWQ786466:OWQ786468 OMU786466:OMU786468 OCY786466:OCY786468 NTC786466:NTC786468 NJG786466:NJG786468 MZK786466:MZK786468 MPO786466:MPO786468 MFS786466:MFS786468 LVW786466:LVW786468 LMA786466:LMA786468 LCE786466:LCE786468 KSI786466:KSI786468 KIM786466:KIM786468 JYQ786466:JYQ786468 JOU786466:JOU786468 JEY786466:JEY786468 IVC786466:IVC786468 ILG786466:ILG786468 IBK786466:IBK786468 HRO786466:HRO786468 HHS786466:HHS786468 GXW786466:GXW786468 GOA786466:GOA786468 GEE786466:GEE786468 FUI786466:FUI786468 FKM786466:FKM786468 FAQ786466:FAQ786468 EQU786466:EQU786468 EGY786466:EGY786468 DXC786466:DXC786468 DNG786466:DNG786468 DDK786466:DDK786468 CTO786466:CTO786468 CJS786466:CJS786468 BZW786466:BZW786468 BQA786466:BQA786468 BGE786466:BGE786468 AWI786466:AWI786468 AMM786466:AMM786468 ACQ786466:ACQ786468 SU786466:SU786468 IY786466:IY786468 D786466:D786468 WVK720930:WVK720932 WLO720930:WLO720932 WBS720930:WBS720932 VRW720930:VRW720932 VIA720930:VIA720932 UYE720930:UYE720932 UOI720930:UOI720932 UEM720930:UEM720932 TUQ720930:TUQ720932 TKU720930:TKU720932 TAY720930:TAY720932 SRC720930:SRC720932 SHG720930:SHG720932 RXK720930:RXK720932 RNO720930:RNO720932 RDS720930:RDS720932 QTW720930:QTW720932 QKA720930:QKA720932 QAE720930:QAE720932 PQI720930:PQI720932 PGM720930:PGM720932 OWQ720930:OWQ720932 OMU720930:OMU720932 OCY720930:OCY720932 NTC720930:NTC720932 NJG720930:NJG720932 MZK720930:MZK720932 MPO720930:MPO720932 MFS720930:MFS720932 LVW720930:LVW720932 LMA720930:LMA720932 LCE720930:LCE720932 KSI720930:KSI720932 KIM720930:KIM720932 JYQ720930:JYQ720932 JOU720930:JOU720932 JEY720930:JEY720932 IVC720930:IVC720932 ILG720930:ILG720932 IBK720930:IBK720932 HRO720930:HRO720932 HHS720930:HHS720932 GXW720930:GXW720932 GOA720930:GOA720932 GEE720930:GEE720932 FUI720930:FUI720932 FKM720930:FKM720932 FAQ720930:FAQ720932 EQU720930:EQU720932 EGY720930:EGY720932 DXC720930:DXC720932 DNG720930:DNG720932 DDK720930:DDK720932 CTO720930:CTO720932 CJS720930:CJS720932 BZW720930:BZW720932 BQA720930:BQA720932 BGE720930:BGE720932 AWI720930:AWI720932 AMM720930:AMM720932 ACQ720930:ACQ720932 SU720930:SU720932 IY720930:IY720932 D720930:D720932 WVK655394:WVK655396 WLO655394:WLO655396 WBS655394:WBS655396 VRW655394:VRW655396 VIA655394:VIA655396 UYE655394:UYE655396 UOI655394:UOI655396 UEM655394:UEM655396 TUQ655394:TUQ655396 TKU655394:TKU655396 TAY655394:TAY655396 SRC655394:SRC655396 SHG655394:SHG655396 RXK655394:RXK655396 RNO655394:RNO655396 RDS655394:RDS655396 QTW655394:QTW655396 QKA655394:QKA655396 QAE655394:QAE655396 PQI655394:PQI655396 PGM655394:PGM655396 OWQ655394:OWQ655396 OMU655394:OMU655396 OCY655394:OCY655396 NTC655394:NTC655396 NJG655394:NJG655396 MZK655394:MZK655396 MPO655394:MPO655396 MFS655394:MFS655396 LVW655394:LVW655396 LMA655394:LMA655396 LCE655394:LCE655396 KSI655394:KSI655396 KIM655394:KIM655396 JYQ655394:JYQ655396 JOU655394:JOU655396 JEY655394:JEY655396 IVC655394:IVC655396 ILG655394:ILG655396 IBK655394:IBK655396 HRO655394:HRO655396 HHS655394:HHS655396 GXW655394:GXW655396 GOA655394:GOA655396 GEE655394:GEE655396 FUI655394:FUI655396 FKM655394:FKM655396 FAQ655394:FAQ655396 EQU655394:EQU655396 EGY655394:EGY655396 DXC655394:DXC655396 DNG655394:DNG655396 DDK655394:DDK655396 CTO655394:CTO655396 CJS655394:CJS655396 BZW655394:BZW655396 BQA655394:BQA655396 BGE655394:BGE655396 AWI655394:AWI655396 AMM655394:AMM655396 ACQ655394:ACQ655396 SU655394:SU655396 IY655394:IY655396 D655394:D655396 WVK589858:WVK589860 WLO589858:WLO589860 WBS589858:WBS589860 VRW589858:VRW589860 VIA589858:VIA589860 UYE589858:UYE589860 UOI589858:UOI589860 UEM589858:UEM589860 TUQ589858:TUQ589860 TKU589858:TKU589860 TAY589858:TAY589860 SRC589858:SRC589860 SHG589858:SHG589860 RXK589858:RXK589860 RNO589858:RNO589860 RDS589858:RDS589860 QTW589858:QTW589860 QKA589858:QKA589860 QAE589858:QAE589860 PQI589858:PQI589860 PGM589858:PGM589860 OWQ589858:OWQ589860 OMU589858:OMU589860 OCY589858:OCY589860 NTC589858:NTC589860 NJG589858:NJG589860 MZK589858:MZK589860 MPO589858:MPO589860 MFS589858:MFS589860 LVW589858:LVW589860 LMA589858:LMA589860 LCE589858:LCE589860 KSI589858:KSI589860 KIM589858:KIM589860 JYQ589858:JYQ589860 JOU589858:JOU589860 JEY589858:JEY589860 IVC589858:IVC589860 ILG589858:ILG589860 IBK589858:IBK589860 HRO589858:HRO589860 HHS589858:HHS589860 GXW589858:GXW589860 GOA589858:GOA589860 GEE589858:GEE589860 FUI589858:FUI589860 FKM589858:FKM589860 FAQ589858:FAQ589860 EQU589858:EQU589860 EGY589858:EGY589860 DXC589858:DXC589860 DNG589858:DNG589860 DDK589858:DDK589860 CTO589858:CTO589860 CJS589858:CJS589860 BZW589858:BZW589860 BQA589858:BQA589860 BGE589858:BGE589860 AWI589858:AWI589860 AMM589858:AMM589860 ACQ589858:ACQ589860 SU589858:SU589860 IY589858:IY589860 D589858:D589860 WVK524322:WVK524324 WLO524322:WLO524324 WBS524322:WBS524324 VRW524322:VRW524324 VIA524322:VIA524324 UYE524322:UYE524324 UOI524322:UOI524324 UEM524322:UEM524324 TUQ524322:TUQ524324 TKU524322:TKU524324 TAY524322:TAY524324 SRC524322:SRC524324 SHG524322:SHG524324 RXK524322:RXK524324 RNO524322:RNO524324 RDS524322:RDS524324 QTW524322:QTW524324 QKA524322:QKA524324 QAE524322:QAE524324 PQI524322:PQI524324 PGM524322:PGM524324 OWQ524322:OWQ524324 OMU524322:OMU524324 OCY524322:OCY524324 NTC524322:NTC524324 NJG524322:NJG524324 MZK524322:MZK524324 MPO524322:MPO524324 MFS524322:MFS524324 LVW524322:LVW524324 LMA524322:LMA524324 LCE524322:LCE524324 KSI524322:KSI524324 KIM524322:KIM524324 JYQ524322:JYQ524324 JOU524322:JOU524324 JEY524322:JEY524324 IVC524322:IVC524324 ILG524322:ILG524324 IBK524322:IBK524324 HRO524322:HRO524324 HHS524322:HHS524324 GXW524322:GXW524324 GOA524322:GOA524324 GEE524322:GEE524324 FUI524322:FUI524324 FKM524322:FKM524324 FAQ524322:FAQ524324 EQU524322:EQU524324 EGY524322:EGY524324 DXC524322:DXC524324 DNG524322:DNG524324 DDK524322:DDK524324 CTO524322:CTO524324 CJS524322:CJS524324 BZW524322:BZW524324 BQA524322:BQA524324 BGE524322:BGE524324 AWI524322:AWI524324 AMM524322:AMM524324 ACQ524322:ACQ524324 SU524322:SU524324 IY524322:IY524324 D524322:D524324 WVK458786:WVK458788 WLO458786:WLO458788 WBS458786:WBS458788 VRW458786:VRW458788 VIA458786:VIA458788 UYE458786:UYE458788 UOI458786:UOI458788 UEM458786:UEM458788 TUQ458786:TUQ458788 TKU458786:TKU458788 TAY458786:TAY458788 SRC458786:SRC458788 SHG458786:SHG458788 RXK458786:RXK458788 RNO458786:RNO458788 RDS458786:RDS458788 QTW458786:QTW458788 QKA458786:QKA458788 QAE458786:QAE458788 PQI458786:PQI458788 PGM458786:PGM458788 OWQ458786:OWQ458788 OMU458786:OMU458788 OCY458786:OCY458788 NTC458786:NTC458788 NJG458786:NJG458788 MZK458786:MZK458788 MPO458786:MPO458788 MFS458786:MFS458788 LVW458786:LVW458788 LMA458786:LMA458788 LCE458786:LCE458788 KSI458786:KSI458788 KIM458786:KIM458788 JYQ458786:JYQ458788 JOU458786:JOU458788 JEY458786:JEY458788 IVC458786:IVC458788 ILG458786:ILG458788 IBK458786:IBK458788 HRO458786:HRO458788 HHS458786:HHS458788 GXW458786:GXW458788 GOA458786:GOA458788 GEE458786:GEE458788 FUI458786:FUI458788 FKM458786:FKM458788 FAQ458786:FAQ458788 EQU458786:EQU458788 EGY458786:EGY458788 DXC458786:DXC458788 DNG458786:DNG458788 DDK458786:DDK458788 CTO458786:CTO458788 CJS458786:CJS458788 BZW458786:BZW458788 BQA458786:BQA458788 BGE458786:BGE458788 AWI458786:AWI458788 AMM458786:AMM458788 ACQ458786:ACQ458788 SU458786:SU458788 IY458786:IY458788 D458786:D458788 WVK393250:WVK393252 WLO393250:WLO393252 WBS393250:WBS393252 VRW393250:VRW393252 VIA393250:VIA393252 UYE393250:UYE393252 UOI393250:UOI393252 UEM393250:UEM393252 TUQ393250:TUQ393252 TKU393250:TKU393252 TAY393250:TAY393252 SRC393250:SRC393252 SHG393250:SHG393252 RXK393250:RXK393252 RNO393250:RNO393252 RDS393250:RDS393252 QTW393250:QTW393252 QKA393250:QKA393252 QAE393250:QAE393252 PQI393250:PQI393252 PGM393250:PGM393252 OWQ393250:OWQ393252 OMU393250:OMU393252 OCY393250:OCY393252 NTC393250:NTC393252 NJG393250:NJG393252 MZK393250:MZK393252 MPO393250:MPO393252 MFS393250:MFS393252 LVW393250:LVW393252 LMA393250:LMA393252 LCE393250:LCE393252 KSI393250:KSI393252 KIM393250:KIM393252 JYQ393250:JYQ393252 JOU393250:JOU393252 JEY393250:JEY393252 IVC393250:IVC393252 ILG393250:ILG393252 IBK393250:IBK393252 HRO393250:HRO393252 HHS393250:HHS393252 GXW393250:GXW393252 GOA393250:GOA393252 GEE393250:GEE393252 FUI393250:FUI393252 FKM393250:FKM393252 FAQ393250:FAQ393252 EQU393250:EQU393252 EGY393250:EGY393252 DXC393250:DXC393252 DNG393250:DNG393252 DDK393250:DDK393252 CTO393250:CTO393252 CJS393250:CJS393252 BZW393250:BZW393252 BQA393250:BQA393252 BGE393250:BGE393252 AWI393250:AWI393252 AMM393250:AMM393252 ACQ393250:ACQ393252 SU393250:SU393252 IY393250:IY393252 D393250:D393252 WVK327714:WVK327716 WLO327714:WLO327716 WBS327714:WBS327716 VRW327714:VRW327716 VIA327714:VIA327716 UYE327714:UYE327716 UOI327714:UOI327716 UEM327714:UEM327716 TUQ327714:TUQ327716 TKU327714:TKU327716 TAY327714:TAY327716 SRC327714:SRC327716 SHG327714:SHG327716 RXK327714:RXK327716 RNO327714:RNO327716 RDS327714:RDS327716 QTW327714:QTW327716 QKA327714:QKA327716 QAE327714:QAE327716 PQI327714:PQI327716 PGM327714:PGM327716 OWQ327714:OWQ327716 OMU327714:OMU327716 OCY327714:OCY327716 NTC327714:NTC327716 NJG327714:NJG327716 MZK327714:MZK327716 MPO327714:MPO327716 MFS327714:MFS327716 LVW327714:LVW327716 LMA327714:LMA327716 LCE327714:LCE327716 KSI327714:KSI327716 KIM327714:KIM327716 JYQ327714:JYQ327716 JOU327714:JOU327716 JEY327714:JEY327716 IVC327714:IVC327716 ILG327714:ILG327716 IBK327714:IBK327716 HRO327714:HRO327716 HHS327714:HHS327716 GXW327714:GXW327716 GOA327714:GOA327716 GEE327714:GEE327716 FUI327714:FUI327716 FKM327714:FKM327716 FAQ327714:FAQ327716 EQU327714:EQU327716 EGY327714:EGY327716 DXC327714:DXC327716 DNG327714:DNG327716 DDK327714:DDK327716 CTO327714:CTO327716 CJS327714:CJS327716 BZW327714:BZW327716 BQA327714:BQA327716 BGE327714:BGE327716 AWI327714:AWI327716 AMM327714:AMM327716 ACQ327714:ACQ327716 SU327714:SU327716 IY327714:IY327716 D327714:D327716 WVK262178:WVK262180 WLO262178:WLO262180 WBS262178:WBS262180 VRW262178:VRW262180 VIA262178:VIA262180 UYE262178:UYE262180 UOI262178:UOI262180 UEM262178:UEM262180 TUQ262178:TUQ262180 TKU262178:TKU262180 TAY262178:TAY262180 SRC262178:SRC262180 SHG262178:SHG262180 RXK262178:RXK262180 RNO262178:RNO262180 RDS262178:RDS262180 QTW262178:QTW262180 QKA262178:QKA262180 QAE262178:QAE262180 PQI262178:PQI262180 PGM262178:PGM262180 OWQ262178:OWQ262180 OMU262178:OMU262180 OCY262178:OCY262180 NTC262178:NTC262180 NJG262178:NJG262180 MZK262178:MZK262180 MPO262178:MPO262180 MFS262178:MFS262180 LVW262178:LVW262180 LMA262178:LMA262180 LCE262178:LCE262180 KSI262178:KSI262180 KIM262178:KIM262180 JYQ262178:JYQ262180 JOU262178:JOU262180 JEY262178:JEY262180 IVC262178:IVC262180 ILG262178:ILG262180 IBK262178:IBK262180 HRO262178:HRO262180 HHS262178:HHS262180 GXW262178:GXW262180 GOA262178:GOA262180 GEE262178:GEE262180 FUI262178:FUI262180 FKM262178:FKM262180 FAQ262178:FAQ262180 EQU262178:EQU262180 EGY262178:EGY262180 DXC262178:DXC262180 DNG262178:DNG262180 DDK262178:DDK262180 CTO262178:CTO262180 CJS262178:CJS262180 BZW262178:BZW262180 BQA262178:BQA262180 BGE262178:BGE262180 AWI262178:AWI262180 AMM262178:AMM262180 ACQ262178:ACQ262180 SU262178:SU262180 IY262178:IY262180 D262178:D262180 WVK196642:WVK196644 WLO196642:WLO196644 WBS196642:WBS196644 VRW196642:VRW196644 VIA196642:VIA196644 UYE196642:UYE196644 UOI196642:UOI196644 UEM196642:UEM196644 TUQ196642:TUQ196644 TKU196642:TKU196644 TAY196642:TAY196644 SRC196642:SRC196644 SHG196642:SHG196644 RXK196642:RXK196644 RNO196642:RNO196644 RDS196642:RDS196644 QTW196642:QTW196644 QKA196642:QKA196644 QAE196642:QAE196644 PQI196642:PQI196644 PGM196642:PGM196644 OWQ196642:OWQ196644 OMU196642:OMU196644 OCY196642:OCY196644 NTC196642:NTC196644 NJG196642:NJG196644 MZK196642:MZK196644 MPO196642:MPO196644 MFS196642:MFS196644 LVW196642:LVW196644 LMA196642:LMA196644 LCE196642:LCE196644 KSI196642:KSI196644 KIM196642:KIM196644 JYQ196642:JYQ196644 JOU196642:JOU196644 JEY196642:JEY196644 IVC196642:IVC196644 ILG196642:ILG196644 IBK196642:IBK196644 HRO196642:HRO196644 HHS196642:HHS196644 GXW196642:GXW196644 GOA196642:GOA196644 GEE196642:GEE196644 FUI196642:FUI196644 FKM196642:FKM196644 FAQ196642:FAQ196644 EQU196642:EQU196644 EGY196642:EGY196644 DXC196642:DXC196644 DNG196642:DNG196644 DDK196642:DDK196644 CTO196642:CTO196644 CJS196642:CJS196644 BZW196642:BZW196644 BQA196642:BQA196644 BGE196642:BGE196644 AWI196642:AWI196644 AMM196642:AMM196644 ACQ196642:ACQ196644 SU196642:SU196644 IY196642:IY196644 D196642:D196644 WVK131106:WVK131108 WLO131106:WLO131108 WBS131106:WBS131108 VRW131106:VRW131108 VIA131106:VIA131108 UYE131106:UYE131108 UOI131106:UOI131108 UEM131106:UEM131108 TUQ131106:TUQ131108 TKU131106:TKU131108 TAY131106:TAY131108 SRC131106:SRC131108 SHG131106:SHG131108 RXK131106:RXK131108 RNO131106:RNO131108 RDS131106:RDS131108 QTW131106:QTW131108 QKA131106:QKA131108 QAE131106:QAE131108 PQI131106:PQI131108 PGM131106:PGM131108 OWQ131106:OWQ131108 OMU131106:OMU131108 OCY131106:OCY131108 NTC131106:NTC131108 NJG131106:NJG131108 MZK131106:MZK131108 MPO131106:MPO131108 MFS131106:MFS131108 LVW131106:LVW131108 LMA131106:LMA131108 LCE131106:LCE131108 KSI131106:KSI131108 KIM131106:KIM131108 JYQ131106:JYQ131108 JOU131106:JOU131108 JEY131106:JEY131108 IVC131106:IVC131108 ILG131106:ILG131108 IBK131106:IBK131108 HRO131106:HRO131108 HHS131106:HHS131108 GXW131106:GXW131108 GOA131106:GOA131108 GEE131106:GEE131108 FUI131106:FUI131108 FKM131106:FKM131108 FAQ131106:FAQ131108 EQU131106:EQU131108 EGY131106:EGY131108 DXC131106:DXC131108 DNG131106:DNG131108 DDK131106:DDK131108 CTO131106:CTO131108 CJS131106:CJS131108 BZW131106:BZW131108 BQA131106:BQA131108 BGE131106:BGE131108 AWI131106:AWI131108 AMM131106:AMM131108 ACQ131106:ACQ131108 SU131106:SU131108 IY131106:IY131108 D131106:D131108 WVK65570:WVK65572 WLO65570:WLO65572 WBS65570:WBS65572 VRW65570:VRW65572 VIA65570:VIA65572 UYE65570:UYE65572 UOI65570:UOI65572 UEM65570:UEM65572 TUQ65570:TUQ65572 TKU65570:TKU65572 TAY65570:TAY65572 SRC65570:SRC65572 SHG65570:SHG65572 RXK65570:RXK65572 RNO65570:RNO65572 RDS65570:RDS65572 QTW65570:QTW65572 QKA65570:QKA65572 QAE65570:QAE65572 PQI65570:PQI65572 PGM65570:PGM65572 OWQ65570:OWQ65572 OMU65570:OMU65572 OCY65570:OCY65572 NTC65570:NTC65572 NJG65570:NJG65572 MZK65570:MZK65572 MPO65570:MPO65572 MFS65570:MFS65572 LVW65570:LVW65572 LMA65570:LMA65572 LCE65570:LCE65572 KSI65570:KSI65572 KIM65570:KIM65572 JYQ65570:JYQ65572 JOU65570:JOU65572 JEY65570:JEY65572 IVC65570:IVC65572 ILG65570:ILG65572 IBK65570:IBK65572 HRO65570:HRO65572 HHS65570:HHS65572 GXW65570:GXW65572 GOA65570:GOA65572 GEE65570:GEE65572 FUI65570:FUI65572 FKM65570:FKM65572 FAQ65570:FAQ65572 EQU65570:EQU65572 EGY65570:EGY65572 DXC65570:DXC65572 DNG65570:DNG65572 DDK65570:DDK65572 CTO65570:CTO65572 CJS65570:CJS65572 BZW65570:BZW65572 BQA65570:BQA65572 BGE65570:BGE65572 AWI65570:AWI65572 AMM65570:AMM65572 ACQ65570:ACQ65572 SU65570:SU65572 IY65570:IY65572 D65570:D65572 WVK983063:WVK983065 WLO983063:WLO983065 WBS983063:WBS983065 VRW983063:VRW983065 VIA983063:VIA983065 UYE983063:UYE983065 UOI983063:UOI983065 UEM983063:UEM983065 TUQ983063:TUQ983065 TKU983063:TKU983065 TAY983063:TAY983065 SRC983063:SRC983065 SHG983063:SHG983065 RXK983063:RXK983065 RNO983063:RNO983065 RDS983063:RDS983065 QTW983063:QTW983065 QKA983063:QKA983065 QAE983063:QAE983065 PQI983063:PQI983065 PGM983063:PGM983065 OWQ983063:OWQ983065 OMU983063:OMU983065 OCY983063:OCY983065 NTC983063:NTC983065 NJG983063:NJG983065 MZK983063:MZK983065 MPO983063:MPO983065 MFS983063:MFS983065 LVW983063:LVW983065 LMA983063:LMA983065 LCE983063:LCE983065 KSI983063:KSI983065 KIM983063:KIM983065 JYQ983063:JYQ983065 JOU983063:JOU983065 JEY983063:JEY983065 IVC983063:IVC983065 ILG983063:ILG983065 IBK983063:IBK983065 HRO983063:HRO983065 HHS983063:HHS983065 GXW983063:GXW983065 GOA983063:GOA983065 GEE983063:GEE983065 FUI983063:FUI983065 FKM983063:FKM983065 FAQ983063:FAQ983065 EQU983063:EQU983065 EGY983063:EGY983065 DXC983063:DXC983065 DNG983063:DNG983065 DDK983063:DDK983065 CTO983063:CTO983065 CJS983063:CJS983065 BZW983063:BZW983065 BQA983063:BQA983065 BGE983063:BGE983065 AWI983063:AWI983065 AMM983063:AMM983065 ACQ983063:ACQ983065 SU983063:SU983065 IY983063:IY983065 D983063:D983065 WVK917527:WVK917529 WLO917527:WLO917529 WBS917527:WBS917529 VRW917527:VRW917529 VIA917527:VIA917529 UYE917527:UYE917529 UOI917527:UOI917529 UEM917527:UEM917529 TUQ917527:TUQ917529 TKU917527:TKU917529 TAY917527:TAY917529 SRC917527:SRC917529 SHG917527:SHG917529 RXK917527:RXK917529 RNO917527:RNO917529 RDS917527:RDS917529 QTW917527:QTW917529 QKA917527:QKA917529 QAE917527:QAE917529 PQI917527:PQI917529 PGM917527:PGM917529 OWQ917527:OWQ917529 OMU917527:OMU917529 OCY917527:OCY917529 NTC917527:NTC917529 NJG917527:NJG917529 MZK917527:MZK917529 MPO917527:MPO917529 MFS917527:MFS917529 LVW917527:LVW917529 LMA917527:LMA917529 LCE917527:LCE917529 KSI917527:KSI917529 KIM917527:KIM917529 JYQ917527:JYQ917529 JOU917527:JOU917529 JEY917527:JEY917529 IVC917527:IVC917529 ILG917527:ILG917529 IBK917527:IBK917529 HRO917527:HRO917529 HHS917527:HHS917529 GXW917527:GXW917529 GOA917527:GOA917529 GEE917527:GEE917529 FUI917527:FUI917529 FKM917527:FKM917529 FAQ917527:FAQ917529 EQU917527:EQU917529 EGY917527:EGY917529 DXC917527:DXC917529 DNG917527:DNG917529 DDK917527:DDK917529 CTO917527:CTO917529 CJS917527:CJS917529 BZW917527:BZW917529 BQA917527:BQA917529 BGE917527:BGE917529 AWI917527:AWI917529 AMM917527:AMM917529 ACQ917527:ACQ917529 SU917527:SU917529 IY917527:IY917529 D917527:D917529 WVK851991:WVK851993 WLO851991:WLO851993 WBS851991:WBS851993 VRW851991:VRW851993 VIA851991:VIA851993 UYE851991:UYE851993 UOI851991:UOI851993 UEM851991:UEM851993 TUQ851991:TUQ851993 TKU851991:TKU851993 TAY851991:TAY851993 SRC851991:SRC851993 SHG851991:SHG851993 RXK851991:RXK851993 RNO851991:RNO851993 RDS851991:RDS851993 QTW851991:QTW851993 QKA851991:QKA851993 QAE851991:QAE851993 PQI851991:PQI851993 PGM851991:PGM851993 OWQ851991:OWQ851993 OMU851991:OMU851993 OCY851991:OCY851993 NTC851991:NTC851993 NJG851991:NJG851993 MZK851991:MZK851993 MPO851991:MPO851993 MFS851991:MFS851993 LVW851991:LVW851993 LMA851991:LMA851993 LCE851991:LCE851993 KSI851991:KSI851993 KIM851991:KIM851993 JYQ851991:JYQ851993 JOU851991:JOU851993 JEY851991:JEY851993 IVC851991:IVC851993 ILG851991:ILG851993 IBK851991:IBK851993 HRO851991:HRO851993 HHS851991:HHS851993 GXW851991:GXW851993 GOA851991:GOA851993 GEE851991:GEE851993 FUI851991:FUI851993 FKM851991:FKM851993 FAQ851991:FAQ851993 EQU851991:EQU851993 EGY851991:EGY851993 DXC851991:DXC851993 DNG851991:DNG851993 DDK851991:DDK851993 CTO851991:CTO851993 CJS851991:CJS851993 BZW851991:BZW851993 BQA851991:BQA851993 BGE851991:BGE851993 AWI851991:AWI851993 AMM851991:AMM851993 ACQ851991:ACQ851993 SU851991:SU851993 IY851991:IY851993 D851991:D851993 WVK786455:WVK786457 WLO786455:WLO786457 WBS786455:WBS786457 VRW786455:VRW786457 VIA786455:VIA786457 UYE786455:UYE786457 UOI786455:UOI786457 UEM786455:UEM786457 TUQ786455:TUQ786457 TKU786455:TKU786457 TAY786455:TAY786457 SRC786455:SRC786457 SHG786455:SHG786457 RXK786455:RXK786457 RNO786455:RNO786457 RDS786455:RDS786457 QTW786455:QTW786457 QKA786455:QKA786457 QAE786455:QAE786457 PQI786455:PQI786457 PGM786455:PGM786457 OWQ786455:OWQ786457 OMU786455:OMU786457 OCY786455:OCY786457 NTC786455:NTC786457 NJG786455:NJG786457 MZK786455:MZK786457 MPO786455:MPO786457 MFS786455:MFS786457 LVW786455:LVW786457 LMA786455:LMA786457 LCE786455:LCE786457 KSI786455:KSI786457 KIM786455:KIM786457 JYQ786455:JYQ786457 JOU786455:JOU786457 JEY786455:JEY786457 IVC786455:IVC786457 ILG786455:ILG786457 IBK786455:IBK786457 HRO786455:HRO786457 HHS786455:HHS786457 GXW786455:GXW786457 GOA786455:GOA786457 GEE786455:GEE786457 FUI786455:FUI786457 FKM786455:FKM786457 FAQ786455:FAQ786457 EQU786455:EQU786457 EGY786455:EGY786457 DXC786455:DXC786457 DNG786455:DNG786457 DDK786455:DDK786457 CTO786455:CTO786457 CJS786455:CJS786457 BZW786455:BZW786457 BQA786455:BQA786457 BGE786455:BGE786457 AWI786455:AWI786457 AMM786455:AMM786457 ACQ786455:ACQ786457 SU786455:SU786457 IY786455:IY786457 D786455:D786457 WVK720919:WVK720921 WLO720919:WLO720921 WBS720919:WBS720921 VRW720919:VRW720921 VIA720919:VIA720921 UYE720919:UYE720921 UOI720919:UOI720921 UEM720919:UEM720921 TUQ720919:TUQ720921 TKU720919:TKU720921 TAY720919:TAY720921 SRC720919:SRC720921 SHG720919:SHG720921 RXK720919:RXK720921 RNO720919:RNO720921 RDS720919:RDS720921 QTW720919:QTW720921 QKA720919:QKA720921 QAE720919:QAE720921 PQI720919:PQI720921 PGM720919:PGM720921 OWQ720919:OWQ720921 OMU720919:OMU720921 OCY720919:OCY720921 NTC720919:NTC720921 NJG720919:NJG720921 MZK720919:MZK720921 MPO720919:MPO720921 MFS720919:MFS720921 LVW720919:LVW720921 LMA720919:LMA720921 LCE720919:LCE720921 KSI720919:KSI720921 KIM720919:KIM720921 JYQ720919:JYQ720921 JOU720919:JOU720921 JEY720919:JEY720921 IVC720919:IVC720921 ILG720919:ILG720921 IBK720919:IBK720921 HRO720919:HRO720921 HHS720919:HHS720921 GXW720919:GXW720921 GOA720919:GOA720921 GEE720919:GEE720921 FUI720919:FUI720921 FKM720919:FKM720921 FAQ720919:FAQ720921 EQU720919:EQU720921 EGY720919:EGY720921 DXC720919:DXC720921 DNG720919:DNG720921 DDK720919:DDK720921 CTO720919:CTO720921 CJS720919:CJS720921 BZW720919:BZW720921 BQA720919:BQA720921 BGE720919:BGE720921 AWI720919:AWI720921 AMM720919:AMM720921 ACQ720919:ACQ720921 SU720919:SU720921 IY720919:IY720921 D720919:D720921 WVK655383:WVK655385 WLO655383:WLO655385 WBS655383:WBS655385 VRW655383:VRW655385 VIA655383:VIA655385 UYE655383:UYE655385 UOI655383:UOI655385 UEM655383:UEM655385 TUQ655383:TUQ655385 TKU655383:TKU655385 TAY655383:TAY655385 SRC655383:SRC655385 SHG655383:SHG655385 RXK655383:RXK655385 RNO655383:RNO655385 RDS655383:RDS655385 QTW655383:QTW655385 QKA655383:QKA655385 QAE655383:QAE655385 PQI655383:PQI655385 PGM655383:PGM655385 OWQ655383:OWQ655385 OMU655383:OMU655385 OCY655383:OCY655385 NTC655383:NTC655385 NJG655383:NJG655385 MZK655383:MZK655385 MPO655383:MPO655385 MFS655383:MFS655385 LVW655383:LVW655385 LMA655383:LMA655385 LCE655383:LCE655385 KSI655383:KSI655385 KIM655383:KIM655385 JYQ655383:JYQ655385 JOU655383:JOU655385 JEY655383:JEY655385 IVC655383:IVC655385 ILG655383:ILG655385 IBK655383:IBK655385 HRO655383:HRO655385 HHS655383:HHS655385 GXW655383:GXW655385 GOA655383:GOA655385 GEE655383:GEE655385 FUI655383:FUI655385 FKM655383:FKM655385 FAQ655383:FAQ655385 EQU655383:EQU655385 EGY655383:EGY655385 DXC655383:DXC655385 DNG655383:DNG655385 DDK655383:DDK655385 CTO655383:CTO655385 CJS655383:CJS655385 BZW655383:BZW655385 BQA655383:BQA655385 BGE655383:BGE655385 AWI655383:AWI655385 AMM655383:AMM655385 ACQ655383:ACQ655385 SU655383:SU655385 IY655383:IY655385 D655383:D655385 WVK589847:WVK589849 WLO589847:WLO589849 WBS589847:WBS589849 VRW589847:VRW589849 VIA589847:VIA589849 UYE589847:UYE589849 UOI589847:UOI589849 UEM589847:UEM589849 TUQ589847:TUQ589849 TKU589847:TKU589849 TAY589847:TAY589849 SRC589847:SRC589849 SHG589847:SHG589849 RXK589847:RXK589849 RNO589847:RNO589849 RDS589847:RDS589849 QTW589847:QTW589849 QKA589847:QKA589849 QAE589847:QAE589849 PQI589847:PQI589849 PGM589847:PGM589849 OWQ589847:OWQ589849 OMU589847:OMU589849 OCY589847:OCY589849 NTC589847:NTC589849 NJG589847:NJG589849 MZK589847:MZK589849 MPO589847:MPO589849 MFS589847:MFS589849 LVW589847:LVW589849 LMA589847:LMA589849 LCE589847:LCE589849 KSI589847:KSI589849 KIM589847:KIM589849 JYQ589847:JYQ589849 JOU589847:JOU589849 JEY589847:JEY589849 IVC589847:IVC589849 ILG589847:ILG589849 IBK589847:IBK589849 HRO589847:HRO589849 HHS589847:HHS589849 GXW589847:GXW589849 GOA589847:GOA589849 GEE589847:GEE589849 FUI589847:FUI589849 FKM589847:FKM589849 FAQ589847:FAQ589849 EQU589847:EQU589849 EGY589847:EGY589849 DXC589847:DXC589849 DNG589847:DNG589849 DDK589847:DDK589849 CTO589847:CTO589849 CJS589847:CJS589849 BZW589847:BZW589849 BQA589847:BQA589849 BGE589847:BGE589849 AWI589847:AWI589849 AMM589847:AMM589849 ACQ589847:ACQ589849 SU589847:SU589849 IY589847:IY589849 D589847:D589849 WVK524311:WVK524313 WLO524311:WLO524313 WBS524311:WBS524313 VRW524311:VRW524313 VIA524311:VIA524313 UYE524311:UYE524313 UOI524311:UOI524313 UEM524311:UEM524313 TUQ524311:TUQ524313 TKU524311:TKU524313 TAY524311:TAY524313 SRC524311:SRC524313 SHG524311:SHG524313 RXK524311:RXK524313 RNO524311:RNO524313 RDS524311:RDS524313 QTW524311:QTW524313 QKA524311:QKA524313 QAE524311:QAE524313 PQI524311:PQI524313 PGM524311:PGM524313 OWQ524311:OWQ524313 OMU524311:OMU524313 OCY524311:OCY524313 NTC524311:NTC524313 NJG524311:NJG524313 MZK524311:MZK524313 MPO524311:MPO524313 MFS524311:MFS524313 LVW524311:LVW524313 LMA524311:LMA524313 LCE524311:LCE524313 KSI524311:KSI524313 KIM524311:KIM524313 JYQ524311:JYQ524313 JOU524311:JOU524313 JEY524311:JEY524313 IVC524311:IVC524313 ILG524311:ILG524313 IBK524311:IBK524313 HRO524311:HRO524313 HHS524311:HHS524313 GXW524311:GXW524313 GOA524311:GOA524313 GEE524311:GEE524313 FUI524311:FUI524313 FKM524311:FKM524313 FAQ524311:FAQ524313 EQU524311:EQU524313 EGY524311:EGY524313 DXC524311:DXC524313 DNG524311:DNG524313 DDK524311:DDK524313 CTO524311:CTO524313 CJS524311:CJS524313 BZW524311:BZW524313 BQA524311:BQA524313 BGE524311:BGE524313 AWI524311:AWI524313 AMM524311:AMM524313 ACQ524311:ACQ524313 SU524311:SU524313 IY524311:IY524313 D524311:D524313 WVK458775:WVK458777 WLO458775:WLO458777 WBS458775:WBS458777 VRW458775:VRW458777 VIA458775:VIA458777 UYE458775:UYE458777 UOI458775:UOI458777 UEM458775:UEM458777 TUQ458775:TUQ458777 TKU458775:TKU458777 TAY458775:TAY458777 SRC458775:SRC458777 SHG458775:SHG458777 RXK458775:RXK458777 RNO458775:RNO458777 RDS458775:RDS458777 QTW458775:QTW458777 QKA458775:QKA458777 QAE458775:QAE458777 PQI458775:PQI458777 PGM458775:PGM458777 OWQ458775:OWQ458777 OMU458775:OMU458777 OCY458775:OCY458777 NTC458775:NTC458777 NJG458775:NJG458777 MZK458775:MZK458777 MPO458775:MPO458777 MFS458775:MFS458777 LVW458775:LVW458777 LMA458775:LMA458777 LCE458775:LCE458777 KSI458775:KSI458777 KIM458775:KIM458777 JYQ458775:JYQ458777 JOU458775:JOU458777 JEY458775:JEY458777 IVC458775:IVC458777 ILG458775:ILG458777 IBK458775:IBK458777 HRO458775:HRO458777 HHS458775:HHS458777 GXW458775:GXW458777 GOA458775:GOA458777 GEE458775:GEE458777 FUI458775:FUI458777 FKM458775:FKM458777 FAQ458775:FAQ458777 EQU458775:EQU458777 EGY458775:EGY458777 DXC458775:DXC458777 DNG458775:DNG458777 DDK458775:DDK458777 CTO458775:CTO458777 CJS458775:CJS458777 BZW458775:BZW458777 BQA458775:BQA458777 BGE458775:BGE458777 AWI458775:AWI458777 AMM458775:AMM458777 ACQ458775:ACQ458777 SU458775:SU458777 IY458775:IY458777 D458775:D458777 WVK393239:WVK393241 WLO393239:WLO393241 WBS393239:WBS393241 VRW393239:VRW393241 VIA393239:VIA393241 UYE393239:UYE393241 UOI393239:UOI393241 UEM393239:UEM393241 TUQ393239:TUQ393241 TKU393239:TKU393241 TAY393239:TAY393241 SRC393239:SRC393241 SHG393239:SHG393241 RXK393239:RXK393241 RNO393239:RNO393241 RDS393239:RDS393241 QTW393239:QTW393241 QKA393239:QKA393241 QAE393239:QAE393241 PQI393239:PQI393241 PGM393239:PGM393241 OWQ393239:OWQ393241 OMU393239:OMU393241 OCY393239:OCY393241 NTC393239:NTC393241 NJG393239:NJG393241 MZK393239:MZK393241 MPO393239:MPO393241 MFS393239:MFS393241 LVW393239:LVW393241 LMA393239:LMA393241 LCE393239:LCE393241 KSI393239:KSI393241 KIM393239:KIM393241 JYQ393239:JYQ393241 JOU393239:JOU393241 JEY393239:JEY393241 IVC393239:IVC393241 ILG393239:ILG393241 IBK393239:IBK393241 HRO393239:HRO393241 HHS393239:HHS393241 GXW393239:GXW393241 GOA393239:GOA393241 GEE393239:GEE393241 FUI393239:FUI393241 FKM393239:FKM393241 FAQ393239:FAQ393241 EQU393239:EQU393241 EGY393239:EGY393241 DXC393239:DXC393241 DNG393239:DNG393241 DDK393239:DDK393241 CTO393239:CTO393241 CJS393239:CJS393241 BZW393239:BZW393241 BQA393239:BQA393241 BGE393239:BGE393241 AWI393239:AWI393241 AMM393239:AMM393241 ACQ393239:ACQ393241 SU393239:SU393241 IY393239:IY393241 D393239:D393241 WVK327703:WVK327705 WLO327703:WLO327705 WBS327703:WBS327705 VRW327703:VRW327705 VIA327703:VIA327705 UYE327703:UYE327705 UOI327703:UOI327705 UEM327703:UEM327705 TUQ327703:TUQ327705 TKU327703:TKU327705 TAY327703:TAY327705 SRC327703:SRC327705 SHG327703:SHG327705 RXK327703:RXK327705 RNO327703:RNO327705 RDS327703:RDS327705 QTW327703:QTW327705 QKA327703:QKA327705 QAE327703:QAE327705 PQI327703:PQI327705 PGM327703:PGM327705 OWQ327703:OWQ327705 OMU327703:OMU327705 OCY327703:OCY327705 NTC327703:NTC327705 NJG327703:NJG327705 MZK327703:MZK327705 MPO327703:MPO327705 MFS327703:MFS327705 LVW327703:LVW327705 LMA327703:LMA327705 LCE327703:LCE327705 KSI327703:KSI327705 KIM327703:KIM327705 JYQ327703:JYQ327705 JOU327703:JOU327705 JEY327703:JEY327705 IVC327703:IVC327705 ILG327703:ILG327705 IBK327703:IBK327705 HRO327703:HRO327705 HHS327703:HHS327705 GXW327703:GXW327705 GOA327703:GOA327705 GEE327703:GEE327705 FUI327703:FUI327705 FKM327703:FKM327705 FAQ327703:FAQ327705 EQU327703:EQU327705 EGY327703:EGY327705 DXC327703:DXC327705 DNG327703:DNG327705 DDK327703:DDK327705 CTO327703:CTO327705 CJS327703:CJS327705 BZW327703:BZW327705 BQA327703:BQA327705 BGE327703:BGE327705 AWI327703:AWI327705 AMM327703:AMM327705 ACQ327703:ACQ327705 SU327703:SU327705 IY327703:IY327705 D327703:D327705 WVK262167:WVK262169 WLO262167:WLO262169 WBS262167:WBS262169 VRW262167:VRW262169 VIA262167:VIA262169 UYE262167:UYE262169 UOI262167:UOI262169 UEM262167:UEM262169 TUQ262167:TUQ262169 TKU262167:TKU262169 TAY262167:TAY262169 SRC262167:SRC262169 SHG262167:SHG262169 RXK262167:RXK262169 RNO262167:RNO262169 RDS262167:RDS262169 QTW262167:QTW262169 QKA262167:QKA262169 QAE262167:QAE262169 PQI262167:PQI262169 PGM262167:PGM262169 OWQ262167:OWQ262169 OMU262167:OMU262169 OCY262167:OCY262169 NTC262167:NTC262169 NJG262167:NJG262169 MZK262167:MZK262169 MPO262167:MPO262169 MFS262167:MFS262169 LVW262167:LVW262169 LMA262167:LMA262169 LCE262167:LCE262169 KSI262167:KSI262169 KIM262167:KIM262169 JYQ262167:JYQ262169 JOU262167:JOU262169 JEY262167:JEY262169 IVC262167:IVC262169 ILG262167:ILG262169 IBK262167:IBK262169 HRO262167:HRO262169 HHS262167:HHS262169 GXW262167:GXW262169 GOA262167:GOA262169 GEE262167:GEE262169 FUI262167:FUI262169 FKM262167:FKM262169 FAQ262167:FAQ262169 EQU262167:EQU262169 EGY262167:EGY262169 DXC262167:DXC262169 DNG262167:DNG262169 DDK262167:DDK262169 CTO262167:CTO262169 CJS262167:CJS262169 BZW262167:BZW262169 BQA262167:BQA262169 BGE262167:BGE262169 AWI262167:AWI262169 AMM262167:AMM262169 ACQ262167:ACQ262169 SU262167:SU262169 IY262167:IY262169 D262167:D262169 WVK196631:WVK196633 WLO196631:WLO196633 WBS196631:WBS196633 VRW196631:VRW196633 VIA196631:VIA196633 UYE196631:UYE196633 UOI196631:UOI196633 UEM196631:UEM196633 TUQ196631:TUQ196633 TKU196631:TKU196633 TAY196631:TAY196633 SRC196631:SRC196633 SHG196631:SHG196633 RXK196631:RXK196633 RNO196631:RNO196633 RDS196631:RDS196633 QTW196631:QTW196633 QKA196631:QKA196633 QAE196631:QAE196633 PQI196631:PQI196633 PGM196631:PGM196633 OWQ196631:OWQ196633 OMU196631:OMU196633 OCY196631:OCY196633 NTC196631:NTC196633 NJG196631:NJG196633 MZK196631:MZK196633 MPO196631:MPO196633 MFS196631:MFS196633 LVW196631:LVW196633 LMA196631:LMA196633 LCE196631:LCE196633 KSI196631:KSI196633 KIM196631:KIM196633 JYQ196631:JYQ196633 JOU196631:JOU196633 JEY196631:JEY196633 IVC196631:IVC196633 ILG196631:ILG196633 IBK196631:IBK196633 HRO196631:HRO196633 HHS196631:HHS196633 GXW196631:GXW196633 GOA196631:GOA196633 GEE196631:GEE196633 FUI196631:FUI196633 FKM196631:FKM196633 FAQ196631:FAQ196633 EQU196631:EQU196633 EGY196631:EGY196633 DXC196631:DXC196633 DNG196631:DNG196633 DDK196631:DDK196633 CTO196631:CTO196633 CJS196631:CJS196633 BZW196631:BZW196633 BQA196631:BQA196633 BGE196631:BGE196633 AWI196631:AWI196633 AMM196631:AMM196633 ACQ196631:ACQ196633 SU196631:SU196633 IY196631:IY196633 D196631:D196633 WVK131095:WVK131097 WLO131095:WLO131097 WBS131095:WBS131097 VRW131095:VRW131097 VIA131095:VIA131097 UYE131095:UYE131097 UOI131095:UOI131097 UEM131095:UEM131097 TUQ131095:TUQ131097 TKU131095:TKU131097 TAY131095:TAY131097 SRC131095:SRC131097 SHG131095:SHG131097 RXK131095:RXK131097 RNO131095:RNO131097 RDS131095:RDS131097 QTW131095:QTW131097 QKA131095:QKA131097 QAE131095:QAE131097 PQI131095:PQI131097 PGM131095:PGM131097 OWQ131095:OWQ131097 OMU131095:OMU131097 OCY131095:OCY131097 NTC131095:NTC131097 NJG131095:NJG131097 MZK131095:MZK131097 MPO131095:MPO131097 MFS131095:MFS131097 LVW131095:LVW131097 LMA131095:LMA131097 LCE131095:LCE131097 KSI131095:KSI131097 KIM131095:KIM131097 JYQ131095:JYQ131097 JOU131095:JOU131097 JEY131095:JEY131097 IVC131095:IVC131097 ILG131095:ILG131097 IBK131095:IBK131097 HRO131095:HRO131097 HHS131095:HHS131097 GXW131095:GXW131097 GOA131095:GOA131097 GEE131095:GEE131097 FUI131095:FUI131097 FKM131095:FKM131097 FAQ131095:FAQ131097 EQU131095:EQU131097 EGY131095:EGY131097 DXC131095:DXC131097 DNG131095:DNG131097 DDK131095:DDK131097 CTO131095:CTO131097 CJS131095:CJS131097 BZW131095:BZW131097 BQA131095:BQA131097 BGE131095:BGE131097 AWI131095:AWI131097 AMM131095:AMM131097 ACQ131095:ACQ131097 SU131095:SU131097 IY131095:IY131097 D131095:D131097 WVK65559:WVK65561 WLO65559:WLO65561 WBS65559:WBS65561 VRW65559:VRW65561 VIA65559:VIA65561 UYE65559:UYE65561 UOI65559:UOI65561 UEM65559:UEM65561 TUQ65559:TUQ65561 TKU65559:TKU65561 TAY65559:TAY65561 SRC65559:SRC65561 SHG65559:SHG65561 RXK65559:RXK65561 RNO65559:RNO65561 RDS65559:RDS65561 QTW65559:QTW65561 QKA65559:QKA65561 QAE65559:QAE65561 PQI65559:PQI65561 PGM65559:PGM65561 OWQ65559:OWQ65561 OMU65559:OMU65561 OCY65559:OCY65561 NTC65559:NTC65561 NJG65559:NJG65561 MZK65559:MZK65561 MPO65559:MPO65561 MFS65559:MFS65561 LVW65559:LVW65561 LMA65559:LMA65561 LCE65559:LCE65561 KSI65559:KSI65561 KIM65559:KIM65561 JYQ65559:JYQ65561 JOU65559:JOU65561 JEY65559:JEY65561 IVC65559:IVC65561 ILG65559:ILG65561 IBK65559:IBK65561 HRO65559:HRO65561 HHS65559:HHS65561 GXW65559:GXW65561 GOA65559:GOA65561 GEE65559:GEE65561 FUI65559:FUI65561 FKM65559:FKM65561 FAQ65559:FAQ65561 EQU65559:EQU65561 EGY65559:EGY65561 DXC65559:DXC65561 DNG65559:DNG65561 DDK65559:DDK65561 CTO65559:CTO65561 CJS65559:CJS65561 BZW65559:BZW65561 BQA65559:BQA65561 BGE65559:BGE65561 AWI65559:AWI65561 AMM65559:AMM65561 ACQ65559:ACQ65561 SU65559:SU65561 IY65559:IY65561 D65559:D65561 WVK983052:WVK983054 WLO983052:WLO983054 WBS983052:WBS983054 VRW983052:VRW983054 VIA983052:VIA983054 UYE983052:UYE983054 UOI983052:UOI983054 UEM983052:UEM983054 TUQ983052:TUQ983054 TKU983052:TKU983054 TAY983052:TAY983054 SRC983052:SRC983054 SHG983052:SHG983054 RXK983052:RXK983054 RNO983052:RNO983054 RDS983052:RDS983054 QTW983052:QTW983054 QKA983052:QKA983054 QAE983052:QAE983054 PQI983052:PQI983054 PGM983052:PGM983054 OWQ983052:OWQ983054 OMU983052:OMU983054 OCY983052:OCY983054 NTC983052:NTC983054 NJG983052:NJG983054 MZK983052:MZK983054 MPO983052:MPO983054 MFS983052:MFS983054 LVW983052:LVW983054 LMA983052:LMA983054 LCE983052:LCE983054 KSI983052:KSI983054 KIM983052:KIM983054 JYQ983052:JYQ983054 JOU983052:JOU983054 JEY983052:JEY983054 IVC983052:IVC983054 ILG983052:ILG983054 IBK983052:IBK983054 HRO983052:HRO983054 HHS983052:HHS983054 GXW983052:GXW983054 GOA983052:GOA983054 GEE983052:GEE983054 FUI983052:FUI983054 FKM983052:FKM983054 FAQ983052:FAQ983054 EQU983052:EQU983054 EGY983052:EGY983054 DXC983052:DXC983054 DNG983052:DNG983054 DDK983052:DDK983054 CTO983052:CTO983054 CJS983052:CJS983054 BZW983052:BZW983054 BQA983052:BQA983054 BGE983052:BGE983054 AWI983052:AWI983054 AMM983052:AMM983054 ACQ983052:ACQ983054 SU983052:SU983054 IY983052:IY983054 D983052:D983054 WVK917516:WVK917518 WLO917516:WLO917518 WBS917516:WBS917518 VRW917516:VRW917518 VIA917516:VIA917518 UYE917516:UYE917518 UOI917516:UOI917518 UEM917516:UEM917518 TUQ917516:TUQ917518 TKU917516:TKU917518 TAY917516:TAY917518 SRC917516:SRC917518 SHG917516:SHG917518 RXK917516:RXK917518 RNO917516:RNO917518 RDS917516:RDS917518 QTW917516:QTW917518 QKA917516:QKA917518 QAE917516:QAE917518 PQI917516:PQI917518 PGM917516:PGM917518 OWQ917516:OWQ917518 OMU917516:OMU917518 OCY917516:OCY917518 NTC917516:NTC917518 NJG917516:NJG917518 MZK917516:MZK917518 MPO917516:MPO917518 MFS917516:MFS917518 LVW917516:LVW917518 LMA917516:LMA917518 LCE917516:LCE917518 KSI917516:KSI917518 KIM917516:KIM917518 JYQ917516:JYQ917518 JOU917516:JOU917518 JEY917516:JEY917518 IVC917516:IVC917518 ILG917516:ILG917518 IBK917516:IBK917518 HRO917516:HRO917518 HHS917516:HHS917518 GXW917516:GXW917518 GOA917516:GOA917518 GEE917516:GEE917518 FUI917516:FUI917518 FKM917516:FKM917518 FAQ917516:FAQ917518 EQU917516:EQU917518 EGY917516:EGY917518 DXC917516:DXC917518 DNG917516:DNG917518 DDK917516:DDK917518 CTO917516:CTO917518 CJS917516:CJS917518 BZW917516:BZW917518 BQA917516:BQA917518 BGE917516:BGE917518 AWI917516:AWI917518 AMM917516:AMM917518 ACQ917516:ACQ917518 SU917516:SU917518 IY917516:IY917518 D917516:D917518 WVK851980:WVK851982 WLO851980:WLO851982 WBS851980:WBS851982 VRW851980:VRW851982 VIA851980:VIA851982 UYE851980:UYE851982 UOI851980:UOI851982 UEM851980:UEM851982 TUQ851980:TUQ851982 TKU851980:TKU851982 TAY851980:TAY851982 SRC851980:SRC851982 SHG851980:SHG851982 RXK851980:RXK851982 RNO851980:RNO851982 RDS851980:RDS851982 QTW851980:QTW851982 QKA851980:QKA851982 QAE851980:QAE851982 PQI851980:PQI851982 PGM851980:PGM851982 OWQ851980:OWQ851982 OMU851980:OMU851982 OCY851980:OCY851982 NTC851980:NTC851982 NJG851980:NJG851982 MZK851980:MZK851982 MPO851980:MPO851982 MFS851980:MFS851982 LVW851980:LVW851982 LMA851980:LMA851982 LCE851980:LCE851982 KSI851980:KSI851982 KIM851980:KIM851982 JYQ851980:JYQ851982 JOU851980:JOU851982 JEY851980:JEY851982 IVC851980:IVC851982 ILG851980:ILG851982 IBK851980:IBK851982 HRO851980:HRO851982 HHS851980:HHS851982 GXW851980:GXW851982 GOA851980:GOA851982 GEE851980:GEE851982 FUI851980:FUI851982 FKM851980:FKM851982 FAQ851980:FAQ851982 EQU851980:EQU851982 EGY851980:EGY851982 DXC851980:DXC851982 DNG851980:DNG851982 DDK851980:DDK851982 CTO851980:CTO851982 CJS851980:CJS851982 BZW851980:BZW851982 BQA851980:BQA851982 BGE851980:BGE851982 AWI851980:AWI851982 AMM851980:AMM851982 ACQ851980:ACQ851982 SU851980:SU851982 IY851980:IY851982 D851980:D851982 WVK786444:WVK786446 WLO786444:WLO786446 WBS786444:WBS786446 VRW786444:VRW786446 VIA786444:VIA786446 UYE786444:UYE786446 UOI786444:UOI786446 UEM786444:UEM786446 TUQ786444:TUQ786446 TKU786444:TKU786446 TAY786444:TAY786446 SRC786444:SRC786446 SHG786444:SHG786446 RXK786444:RXK786446 RNO786444:RNO786446 RDS786444:RDS786446 QTW786444:QTW786446 QKA786444:QKA786446 QAE786444:QAE786446 PQI786444:PQI786446 PGM786444:PGM786446 OWQ786444:OWQ786446 OMU786444:OMU786446 OCY786444:OCY786446 NTC786444:NTC786446 NJG786444:NJG786446 MZK786444:MZK786446 MPO786444:MPO786446 MFS786444:MFS786446 LVW786444:LVW786446 LMA786444:LMA786446 LCE786444:LCE786446 KSI786444:KSI786446 KIM786444:KIM786446 JYQ786444:JYQ786446 JOU786444:JOU786446 JEY786444:JEY786446 IVC786444:IVC786446 ILG786444:ILG786446 IBK786444:IBK786446 HRO786444:HRO786446 HHS786444:HHS786446 GXW786444:GXW786446 GOA786444:GOA786446 GEE786444:GEE786446 FUI786444:FUI786446 FKM786444:FKM786446 FAQ786444:FAQ786446 EQU786444:EQU786446 EGY786444:EGY786446 DXC786444:DXC786446 DNG786444:DNG786446 DDK786444:DDK786446 CTO786444:CTO786446 CJS786444:CJS786446 BZW786444:BZW786446 BQA786444:BQA786446 BGE786444:BGE786446 AWI786444:AWI786446 AMM786444:AMM786446 ACQ786444:ACQ786446 SU786444:SU786446 IY786444:IY786446 D786444:D786446 WVK720908:WVK720910 WLO720908:WLO720910 WBS720908:WBS720910 VRW720908:VRW720910 VIA720908:VIA720910 UYE720908:UYE720910 UOI720908:UOI720910 UEM720908:UEM720910 TUQ720908:TUQ720910 TKU720908:TKU720910 TAY720908:TAY720910 SRC720908:SRC720910 SHG720908:SHG720910 RXK720908:RXK720910 RNO720908:RNO720910 RDS720908:RDS720910 QTW720908:QTW720910 QKA720908:QKA720910 QAE720908:QAE720910 PQI720908:PQI720910 PGM720908:PGM720910 OWQ720908:OWQ720910 OMU720908:OMU720910 OCY720908:OCY720910 NTC720908:NTC720910 NJG720908:NJG720910 MZK720908:MZK720910 MPO720908:MPO720910 MFS720908:MFS720910 LVW720908:LVW720910 LMA720908:LMA720910 LCE720908:LCE720910 KSI720908:KSI720910 KIM720908:KIM720910 JYQ720908:JYQ720910 JOU720908:JOU720910 JEY720908:JEY720910 IVC720908:IVC720910 ILG720908:ILG720910 IBK720908:IBK720910 HRO720908:HRO720910 HHS720908:HHS720910 GXW720908:GXW720910 GOA720908:GOA720910 GEE720908:GEE720910 FUI720908:FUI720910 FKM720908:FKM720910 FAQ720908:FAQ720910 EQU720908:EQU720910 EGY720908:EGY720910 DXC720908:DXC720910 DNG720908:DNG720910 DDK720908:DDK720910 CTO720908:CTO720910 CJS720908:CJS720910 BZW720908:BZW720910 BQA720908:BQA720910 BGE720908:BGE720910 AWI720908:AWI720910 AMM720908:AMM720910 ACQ720908:ACQ720910 SU720908:SU720910 IY720908:IY720910 D720908:D720910 WVK655372:WVK655374 WLO655372:WLO655374 WBS655372:WBS655374 VRW655372:VRW655374 VIA655372:VIA655374 UYE655372:UYE655374 UOI655372:UOI655374 UEM655372:UEM655374 TUQ655372:TUQ655374 TKU655372:TKU655374 TAY655372:TAY655374 SRC655372:SRC655374 SHG655372:SHG655374 RXK655372:RXK655374 RNO655372:RNO655374 RDS655372:RDS655374 QTW655372:QTW655374 QKA655372:QKA655374 QAE655372:QAE655374 PQI655372:PQI655374 PGM655372:PGM655374 OWQ655372:OWQ655374 OMU655372:OMU655374 OCY655372:OCY655374 NTC655372:NTC655374 NJG655372:NJG655374 MZK655372:MZK655374 MPO655372:MPO655374 MFS655372:MFS655374 LVW655372:LVW655374 LMA655372:LMA655374 LCE655372:LCE655374 KSI655372:KSI655374 KIM655372:KIM655374 JYQ655372:JYQ655374 JOU655372:JOU655374 JEY655372:JEY655374 IVC655372:IVC655374 ILG655372:ILG655374 IBK655372:IBK655374 HRO655372:HRO655374 HHS655372:HHS655374 GXW655372:GXW655374 GOA655372:GOA655374 GEE655372:GEE655374 FUI655372:FUI655374 FKM655372:FKM655374 FAQ655372:FAQ655374 EQU655372:EQU655374 EGY655372:EGY655374 DXC655372:DXC655374 DNG655372:DNG655374 DDK655372:DDK655374 CTO655372:CTO655374 CJS655372:CJS655374 BZW655372:BZW655374 BQA655372:BQA655374 BGE655372:BGE655374 AWI655372:AWI655374 AMM655372:AMM655374 ACQ655372:ACQ655374 SU655372:SU655374 IY655372:IY655374 D655372:D655374 WVK589836:WVK589838 WLO589836:WLO589838 WBS589836:WBS589838 VRW589836:VRW589838 VIA589836:VIA589838 UYE589836:UYE589838 UOI589836:UOI589838 UEM589836:UEM589838 TUQ589836:TUQ589838 TKU589836:TKU589838 TAY589836:TAY589838 SRC589836:SRC589838 SHG589836:SHG589838 RXK589836:RXK589838 RNO589836:RNO589838 RDS589836:RDS589838 QTW589836:QTW589838 QKA589836:QKA589838 QAE589836:QAE589838 PQI589836:PQI589838 PGM589836:PGM589838 OWQ589836:OWQ589838 OMU589836:OMU589838 OCY589836:OCY589838 NTC589836:NTC589838 NJG589836:NJG589838 MZK589836:MZK589838 MPO589836:MPO589838 MFS589836:MFS589838 LVW589836:LVW589838 LMA589836:LMA589838 LCE589836:LCE589838 KSI589836:KSI589838 KIM589836:KIM589838 JYQ589836:JYQ589838 JOU589836:JOU589838 JEY589836:JEY589838 IVC589836:IVC589838 ILG589836:ILG589838 IBK589836:IBK589838 HRO589836:HRO589838 HHS589836:HHS589838 GXW589836:GXW589838 GOA589836:GOA589838 GEE589836:GEE589838 FUI589836:FUI589838 FKM589836:FKM589838 FAQ589836:FAQ589838 EQU589836:EQU589838 EGY589836:EGY589838 DXC589836:DXC589838 DNG589836:DNG589838 DDK589836:DDK589838 CTO589836:CTO589838 CJS589836:CJS589838 BZW589836:BZW589838 BQA589836:BQA589838 BGE589836:BGE589838 AWI589836:AWI589838 AMM589836:AMM589838 ACQ589836:ACQ589838 SU589836:SU589838 IY589836:IY589838 D589836:D589838 WVK524300:WVK524302 WLO524300:WLO524302 WBS524300:WBS524302 VRW524300:VRW524302 VIA524300:VIA524302 UYE524300:UYE524302 UOI524300:UOI524302 UEM524300:UEM524302 TUQ524300:TUQ524302 TKU524300:TKU524302 TAY524300:TAY524302 SRC524300:SRC524302 SHG524300:SHG524302 RXK524300:RXK524302 RNO524300:RNO524302 RDS524300:RDS524302 QTW524300:QTW524302 QKA524300:QKA524302 QAE524300:QAE524302 PQI524300:PQI524302 PGM524300:PGM524302 OWQ524300:OWQ524302 OMU524300:OMU524302 OCY524300:OCY524302 NTC524300:NTC524302 NJG524300:NJG524302 MZK524300:MZK524302 MPO524300:MPO524302 MFS524300:MFS524302 LVW524300:LVW524302 LMA524300:LMA524302 LCE524300:LCE524302 KSI524300:KSI524302 KIM524300:KIM524302 JYQ524300:JYQ524302 JOU524300:JOU524302 JEY524300:JEY524302 IVC524300:IVC524302 ILG524300:ILG524302 IBK524300:IBK524302 HRO524300:HRO524302 HHS524300:HHS524302 GXW524300:GXW524302 GOA524300:GOA524302 GEE524300:GEE524302 FUI524300:FUI524302 FKM524300:FKM524302 FAQ524300:FAQ524302 EQU524300:EQU524302 EGY524300:EGY524302 DXC524300:DXC524302 DNG524300:DNG524302 DDK524300:DDK524302 CTO524300:CTO524302 CJS524300:CJS524302 BZW524300:BZW524302 BQA524300:BQA524302 BGE524300:BGE524302 AWI524300:AWI524302 AMM524300:AMM524302 ACQ524300:ACQ524302 SU524300:SU524302 IY524300:IY524302 D524300:D524302 WVK458764:WVK458766 WLO458764:WLO458766 WBS458764:WBS458766 VRW458764:VRW458766 VIA458764:VIA458766 UYE458764:UYE458766 UOI458764:UOI458766 UEM458764:UEM458766 TUQ458764:TUQ458766 TKU458764:TKU458766 TAY458764:TAY458766 SRC458764:SRC458766 SHG458764:SHG458766 RXK458764:RXK458766 RNO458764:RNO458766 RDS458764:RDS458766 QTW458764:QTW458766 QKA458764:QKA458766 QAE458764:QAE458766 PQI458764:PQI458766 PGM458764:PGM458766 OWQ458764:OWQ458766 OMU458764:OMU458766 OCY458764:OCY458766 NTC458764:NTC458766 NJG458764:NJG458766 MZK458764:MZK458766 MPO458764:MPO458766 MFS458764:MFS458766 LVW458764:LVW458766 LMA458764:LMA458766 LCE458764:LCE458766 KSI458764:KSI458766 KIM458764:KIM458766 JYQ458764:JYQ458766 JOU458764:JOU458766 JEY458764:JEY458766 IVC458764:IVC458766 ILG458764:ILG458766 IBK458764:IBK458766 HRO458764:HRO458766 HHS458764:HHS458766 GXW458764:GXW458766 GOA458764:GOA458766 GEE458764:GEE458766 FUI458764:FUI458766 FKM458764:FKM458766 FAQ458764:FAQ458766 EQU458764:EQU458766 EGY458764:EGY458766 DXC458764:DXC458766 DNG458764:DNG458766 DDK458764:DDK458766 CTO458764:CTO458766 CJS458764:CJS458766 BZW458764:BZW458766 BQA458764:BQA458766 BGE458764:BGE458766 AWI458764:AWI458766 AMM458764:AMM458766 ACQ458764:ACQ458766 SU458764:SU458766 IY458764:IY458766 D458764:D458766 WVK393228:WVK393230 WLO393228:WLO393230 WBS393228:WBS393230 VRW393228:VRW393230 VIA393228:VIA393230 UYE393228:UYE393230 UOI393228:UOI393230 UEM393228:UEM393230 TUQ393228:TUQ393230 TKU393228:TKU393230 TAY393228:TAY393230 SRC393228:SRC393230 SHG393228:SHG393230 RXK393228:RXK393230 RNO393228:RNO393230 RDS393228:RDS393230 QTW393228:QTW393230 QKA393228:QKA393230 QAE393228:QAE393230 PQI393228:PQI393230 PGM393228:PGM393230 OWQ393228:OWQ393230 OMU393228:OMU393230 OCY393228:OCY393230 NTC393228:NTC393230 NJG393228:NJG393230 MZK393228:MZK393230 MPO393228:MPO393230 MFS393228:MFS393230 LVW393228:LVW393230 LMA393228:LMA393230 LCE393228:LCE393230 KSI393228:KSI393230 KIM393228:KIM393230 JYQ393228:JYQ393230 JOU393228:JOU393230 JEY393228:JEY393230 IVC393228:IVC393230 ILG393228:ILG393230 IBK393228:IBK393230 HRO393228:HRO393230 HHS393228:HHS393230 GXW393228:GXW393230 GOA393228:GOA393230 GEE393228:GEE393230 FUI393228:FUI393230 FKM393228:FKM393230 FAQ393228:FAQ393230 EQU393228:EQU393230 EGY393228:EGY393230 DXC393228:DXC393230 DNG393228:DNG393230 DDK393228:DDK393230 CTO393228:CTO393230 CJS393228:CJS393230 BZW393228:BZW393230 BQA393228:BQA393230 BGE393228:BGE393230 AWI393228:AWI393230 AMM393228:AMM393230 ACQ393228:ACQ393230 SU393228:SU393230 IY393228:IY393230 D393228:D393230 WVK327692:WVK327694 WLO327692:WLO327694 WBS327692:WBS327694 VRW327692:VRW327694 VIA327692:VIA327694 UYE327692:UYE327694 UOI327692:UOI327694 UEM327692:UEM327694 TUQ327692:TUQ327694 TKU327692:TKU327694 TAY327692:TAY327694 SRC327692:SRC327694 SHG327692:SHG327694 RXK327692:RXK327694 RNO327692:RNO327694 RDS327692:RDS327694 QTW327692:QTW327694 QKA327692:QKA327694 QAE327692:QAE327694 PQI327692:PQI327694 PGM327692:PGM327694 OWQ327692:OWQ327694 OMU327692:OMU327694 OCY327692:OCY327694 NTC327692:NTC327694 NJG327692:NJG327694 MZK327692:MZK327694 MPO327692:MPO327694 MFS327692:MFS327694 LVW327692:LVW327694 LMA327692:LMA327694 LCE327692:LCE327694 KSI327692:KSI327694 KIM327692:KIM327694 JYQ327692:JYQ327694 JOU327692:JOU327694 JEY327692:JEY327694 IVC327692:IVC327694 ILG327692:ILG327694 IBK327692:IBK327694 HRO327692:HRO327694 HHS327692:HHS327694 GXW327692:GXW327694 GOA327692:GOA327694 GEE327692:GEE327694 FUI327692:FUI327694 FKM327692:FKM327694 FAQ327692:FAQ327694 EQU327692:EQU327694 EGY327692:EGY327694 DXC327692:DXC327694 DNG327692:DNG327694 DDK327692:DDK327694 CTO327692:CTO327694 CJS327692:CJS327694 BZW327692:BZW327694 BQA327692:BQA327694 BGE327692:BGE327694 AWI327692:AWI327694 AMM327692:AMM327694 ACQ327692:ACQ327694 SU327692:SU327694 IY327692:IY327694 D327692:D327694 WVK262156:WVK262158 WLO262156:WLO262158 WBS262156:WBS262158 VRW262156:VRW262158 VIA262156:VIA262158 UYE262156:UYE262158 UOI262156:UOI262158 UEM262156:UEM262158 TUQ262156:TUQ262158 TKU262156:TKU262158 TAY262156:TAY262158 SRC262156:SRC262158 SHG262156:SHG262158 RXK262156:RXK262158 RNO262156:RNO262158 RDS262156:RDS262158 QTW262156:QTW262158 QKA262156:QKA262158 QAE262156:QAE262158 PQI262156:PQI262158 PGM262156:PGM262158 OWQ262156:OWQ262158 OMU262156:OMU262158 OCY262156:OCY262158 NTC262156:NTC262158 NJG262156:NJG262158 MZK262156:MZK262158 MPO262156:MPO262158 MFS262156:MFS262158 LVW262156:LVW262158 LMA262156:LMA262158 LCE262156:LCE262158 KSI262156:KSI262158 KIM262156:KIM262158 JYQ262156:JYQ262158 JOU262156:JOU262158 JEY262156:JEY262158 IVC262156:IVC262158 ILG262156:ILG262158 IBK262156:IBK262158 HRO262156:HRO262158 HHS262156:HHS262158 GXW262156:GXW262158 GOA262156:GOA262158 GEE262156:GEE262158 FUI262156:FUI262158 FKM262156:FKM262158 FAQ262156:FAQ262158 EQU262156:EQU262158 EGY262156:EGY262158 DXC262156:DXC262158 DNG262156:DNG262158 DDK262156:DDK262158 CTO262156:CTO262158 CJS262156:CJS262158 BZW262156:BZW262158 BQA262156:BQA262158 BGE262156:BGE262158 AWI262156:AWI262158 AMM262156:AMM262158 ACQ262156:ACQ262158 SU262156:SU262158 IY262156:IY262158 D262156:D262158 WVK196620:WVK196622 WLO196620:WLO196622 WBS196620:WBS196622 VRW196620:VRW196622 VIA196620:VIA196622 UYE196620:UYE196622 UOI196620:UOI196622 UEM196620:UEM196622 TUQ196620:TUQ196622 TKU196620:TKU196622 TAY196620:TAY196622 SRC196620:SRC196622 SHG196620:SHG196622 RXK196620:RXK196622 RNO196620:RNO196622 RDS196620:RDS196622 QTW196620:QTW196622 QKA196620:QKA196622 QAE196620:QAE196622 PQI196620:PQI196622 PGM196620:PGM196622 OWQ196620:OWQ196622 OMU196620:OMU196622 OCY196620:OCY196622 NTC196620:NTC196622 NJG196620:NJG196622 MZK196620:MZK196622 MPO196620:MPO196622 MFS196620:MFS196622 LVW196620:LVW196622 LMA196620:LMA196622 LCE196620:LCE196622 KSI196620:KSI196622 KIM196620:KIM196622 JYQ196620:JYQ196622 JOU196620:JOU196622 JEY196620:JEY196622 IVC196620:IVC196622 ILG196620:ILG196622 IBK196620:IBK196622 HRO196620:HRO196622 HHS196620:HHS196622 GXW196620:GXW196622 GOA196620:GOA196622 GEE196620:GEE196622 FUI196620:FUI196622 FKM196620:FKM196622 FAQ196620:FAQ196622 EQU196620:EQU196622 EGY196620:EGY196622 DXC196620:DXC196622 DNG196620:DNG196622 DDK196620:DDK196622 CTO196620:CTO196622 CJS196620:CJS196622 BZW196620:BZW196622 BQA196620:BQA196622 BGE196620:BGE196622 AWI196620:AWI196622 AMM196620:AMM196622 ACQ196620:ACQ196622 SU196620:SU196622 IY196620:IY196622 D196620:D196622 WVK131084:WVK131086 WLO131084:WLO131086 WBS131084:WBS131086 VRW131084:VRW131086 VIA131084:VIA131086 UYE131084:UYE131086 UOI131084:UOI131086 UEM131084:UEM131086 TUQ131084:TUQ131086 TKU131084:TKU131086 TAY131084:TAY131086 SRC131084:SRC131086 SHG131084:SHG131086 RXK131084:RXK131086 RNO131084:RNO131086 RDS131084:RDS131086 QTW131084:QTW131086 QKA131084:QKA131086 QAE131084:QAE131086 PQI131084:PQI131086 PGM131084:PGM131086 OWQ131084:OWQ131086 OMU131084:OMU131086 OCY131084:OCY131086 NTC131084:NTC131086 NJG131084:NJG131086 MZK131084:MZK131086 MPO131084:MPO131086 MFS131084:MFS131086 LVW131084:LVW131086 LMA131084:LMA131086 LCE131084:LCE131086 KSI131084:KSI131086 KIM131084:KIM131086 JYQ131084:JYQ131086 JOU131084:JOU131086 JEY131084:JEY131086 IVC131084:IVC131086 ILG131084:ILG131086 IBK131084:IBK131086 HRO131084:HRO131086 HHS131084:HHS131086 GXW131084:GXW131086 GOA131084:GOA131086 GEE131084:GEE131086 FUI131084:FUI131086 FKM131084:FKM131086 FAQ131084:FAQ131086 EQU131084:EQU131086 EGY131084:EGY131086 DXC131084:DXC131086 DNG131084:DNG131086 DDK131084:DDK131086 CTO131084:CTO131086 CJS131084:CJS131086 BZW131084:BZW131086 BQA131084:BQA131086 BGE131084:BGE131086 AWI131084:AWI131086 AMM131084:AMM131086 ACQ131084:ACQ131086 SU131084:SU131086 IY131084:IY131086 D131084:D131086 WVK65548:WVK65550 WLO65548:WLO65550 WBS65548:WBS65550 VRW65548:VRW65550 VIA65548:VIA65550 UYE65548:UYE65550 UOI65548:UOI65550 UEM65548:UEM65550 TUQ65548:TUQ65550 TKU65548:TKU65550 TAY65548:TAY65550 SRC65548:SRC65550 SHG65548:SHG65550 RXK65548:RXK65550 RNO65548:RNO65550 RDS65548:RDS65550 QTW65548:QTW65550 QKA65548:QKA65550 QAE65548:QAE65550 PQI65548:PQI65550 PGM65548:PGM65550 OWQ65548:OWQ65550 OMU65548:OMU65550 OCY65548:OCY65550 NTC65548:NTC65550 NJG65548:NJG65550 MZK65548:MZK65550 MPO65548:MPO65550 MFS65548:MFS65550 LVW65548:LVW65550 LMA65548:LMA65550 LCE65548:LCE65550 KSI65548:KSI65550 KIM65548:KIM65550 JYQ65548:JYQ65550 JOU65548:JOU65550 JEY65548:JEY65550 IVC65548:IVC65550 ILG65548:ILG65550 IBK65548:IBK65550 HRO65548:HRO65550 HHS65548:HHS65550 GXW65548:GXW65550 GOA65548:GOA65550 GEE65548:GEE65550 FUI65548:FUI65550 FKM65548:FKM65550 FAQ65548:FAQ65550 EQU65548:EQU65550 EGY65548:EGY65550 DXC65548:DXC65550 DNG65548:DNG65550 DDK65548:DDK65550 CTO65548:CTO65550 CJS65548:CJS65550 BZW65548:BZW65550 BQA65548:BQA65550 BGE65548:BGE65550 AWI65548:AWI65550 AMM65548:AMM65550 ACQ65548:ACQ65550 SU65548:SU65550 IY65548:IY65550 D65548:D65550 WVK50 WLO50 WBS50 VRW50 VIA50 UYE50 UOI50 UEM50 TUQ50 TKU50 TAY50 SRC50 SHG50 RXK50 RNO50 RDS50 QTW50 QKA50 QAE50 PQI50 PGM50 OWQ50 OMU50 OCY50 NTC50 NJG50 MZK50 MPO50 MFS50 LVW50 LMA50 LCE50 KSI50 KIM50 JYQ50 JOU50 JEY50 IVC50 ILG50 IBK50 HRO50 HHS50 GXW50 GOA50 GEE50 FUI50 FKM50 FAQ50 EQU50 EGY50 DXC50 DNG50 DDK50 CTO50 CJS50 BZW50 BQA50 BGE50 AWI50 AMM50 ACQ50 SU50 IY50" xr:uid="{00000000-0002-0000-0500-000002000000}">
      <formula1>$D$15:$D$17</formula1>
    </dataValidation>
    <dataValidation type="list" allowBlank="1" showInputMessage="1" showErrorMessage="1" sqref="E50 WVL983085:WVL983087 WLP983085:WLP983087 WBT983085:WBT983087 VRX983085:VRX983087 VIB983085:VIB983087 UYF983085:UYF983087 UOJ983085:UOJ983087 UEN983085:UEN983087 TUR983085:TUR983087 TKV983085:TKV983087 TAZ983085:TAZ983087 SRD983085:SRD983087 SHH983085:SHH983087 RXL983085:RXL983087 RNP983085:RNP983087 RDT983085:RDT983087 QTX983085:QTX983087 QKB983085:QKB983087 QAF983085:QAF983087 PQJ983085:PQJ983087 PGN983085:PGN983087 OWR983085:OWR983087 OMV983085:OMV983087 OCZ983085:OCZ983087 NTD983085:NTD983087 NJH983085:NJH983087 MZL983085:MZL983087 MPP983085:MPP983087 MFT983085:MFT983087 LVX983085:LVX983087 LMB983085:LMB983087 LCF983085:LCF983087 KSJ983085:KSJ983087 KIN983085:KIN983087 JYR983085:JYR983087 JOV983085:JOV983087 JEZ983085:JEZ983087 IVD983085:IVD983087 ILH983085:ILH983087 IBL983085:IBL983087 HRP983085:HRP983087 HHT983085:HHT983087 GXX983085:GXX983087 GOB983085:GOB983087 GEF983085:GEF983087 FUJ983085:FUJ983087 FKN983085:FKN983087 FAR983085:FAR983087 EQV983085:EQV983087 EGZ983085:EGZ983087 DXD983085:DXD983087 DNH983085:DNH983087 DDL983085:DDL983087 CTP983085:CTP983087 CJT983085:CJT983087 BZX983085:BZX983087 BQB983085:BQB983087 BGF983085:BGF983087 AWJ983085:AWJ983087 AMN983085:AMN983087 ACR983085:ACR983087 SV983085:SV983087 IZ983085:IZ983087 E983085:E983087 WVL917549:WVL917551 WLP917549:WLP917551 WBT917549:WBT917551 VRX917549:VRX917551 VIB917549:VIB917551 UYF917549:UYF917551 UOJ917549:UOJ917551 UEN917549:UEN917551 TUR917549:TUR917551 TKV917549:TKV917551 TAZ917549:TAZ917551 SRD917549:SRD917551 SHH917549:SHH917551 RXL917549:RXL917551 RNP917549:RNP917551 RDT917549:RDT917551 QTX917549:QTX917551 QKB917549:QKB917551 QAF917549:QAF917551 PQJ917549:PQJ917551 PGN917549:PGN917551 OWR917549:OWR917551 OMV917549:OMV917551 OCZ917549:OCZ917551 NTD917549:NTD917551 NJH917549:NJH917551 MZL917549:MZL917551 MPP917549:MPP917551 MFT917549:MFT917551 LVX917549:LVX917551 LMB917549:LMB917551 LCF917549:LCF917551 KSJ917549:KSJ917551 KIN917549:KIN917551 JYR917549:JYR917551 JOV917549:JOV917551 JEZ917549:JEZ917551 IVD917549:IVD917551 ILH917549:ILH917551 IBL917549:IBL917551 HRP917549:HRP917551 HHT917549:HHT917551 GXX917549:GXX917551 GOB917549:GOB917551 GEF917549:GEF917551 FUJ917549:FUJ917551 FKN917549:FKN917551 FAR917549:FAR917551 EQV917549:EQV917551 EGZ917549:EGZ917551 DXD917549:DXD917551 DNH917549:DNH917551 DDL917549:DDL917551 CTP917549:CTP917551 CJT917549:CJT917551 BZX917549:BZX917551 BQB917549:BQB917551 BGF917549:BGF917551 AWJ917549:AWJ917551 AMN917549:AMN917551 ACR917549:ACR917551 SV917549:SV917551 IZ917549:IZ917551 E917549:E917551 WVL852013:WVL852015 WLP852013:WLP852015 WBT852013:WBT852015 VRX852013:VRX852015 VIB852013:VIB852015 UYF852013:UYF852015 UOJ852013:UOJ852015 UEN852013:UEN852015 TUR852013:TUR852015 TKV852013:TKV852015 TAZ852013:TAZ852015 SRD852013:SRD852015 SHH852013:SHH852015 RXL852013:RXL852015 RNP852013:RNP852015 RDT852013:RDT852015 QTX852013:QTX852015 QKB852013:QKB852015 QAF852013:QAF852015 PQJ852013:PQJ852015 PGN852013:PGN852015 OWR852013:OWR852015 OMV852013:OMV852015 OCZ852013:OCZ852015 NTD852013:NTD852015 NJH852013:NJH852015 MZL852013:MZL852015 MPP852013:MPP852015 MFT852013:MFT852015 LVX852013:LVX852015 LMB852013:LMB852015 LCF852013:LCF852015 KSJ852013:KSJ852015 KIN852013:KIN852015 JYR852013:JYR852015 JOV852013:JOV852015 JEZ852013:JEZ852015 IVD852013:IVD852015 ILH852013:ILH852015 IBL852013:IBL852015 HRP852013:HRP852015 HHT852013:HHT852015 GXX852013:GXX852015 GOB852013:GOB852015 GEF852013:GEF852015 FUJ852013:FUJ852015 FKN852013:FKN852015 FAR852013:FAR852015 EQV852013:EQV852015 EGZ852013:EGZ852015 DXD852013:DXD852015 DNH852013:DNH852015 DDL852013:DDL852015 CTP852013:CTP852015 CJT852013:CJT852015 BZX852013:BZX852015 BQB852013:BQB852015 BGF852013:BGF852015 AWJ852013:AWJ852015 AMN852013:AMN852015 ACR852013:ACR852015 SV852013:SV852015 IZ852013:IZ852015 E852013:E852015 WVL786477:WVL786479 WLP786477:WLP786479 WBT786477:WBT786479 VRX786477:VRX786479 VIB786477:VIB786479 UYF786477:UYF786479 UOJ786477:UOJ786479 UEN786477:UEN786479 TUR786477:TUR786479 TKV786477:TKV786479 TAZ786477:TAZ786479 SRD786477:SRD786479 SHH786477:SHH786479 RXL786477:RXL786479 RNP786477:RNP786479 RDT786477:RDT786479 QTX786477:QTX786479 QKB786477:QKB786479 QAF786477:QAF786479 PQJ786477:PQJ786479 PGN786477:PGN786479 OWR786477:OWR786479 OMV786477:OMV786479 OCZ786477:OCZ786479 NTD786477:NTD786479 NJH786477:NJH786479 MZL786477:MZL786479 MPP786477:MPP786479 MFT786477:MFT786479 LVX786477:LVX786479 LMB786477:LMB786479 LCF786477:LCF786479 KSJ786477:KSJ786479 KIN786477:KIN786479 JYR786477:JYR786479 JOV786477:JOV786479 JEZ786477:JEZ786479 IVD786477:IVD786479 ILH786477:ILH786479 IBL786477:IBL786479 HRP786477:HRP786479 HHT786477:HHT786479 GXX786477:GXX786479 GOB786477:GOB786479 GEF786477:GEF786479 FUJ786477:FUJ786479 FKN786477:FKN786479 FAR786477:FAR786479 EQV786477:EQV786479 EGZ786477:EGZ786479 DXD786477:DXD786479 DNH786477:DNH786479 DDL786477:DDL786479 CTP786477:CTP786479 CJT786477:CJT786479 BZX786477:BZX786479 BQB786477:BQB786479 BGF786477:BGF786479 AWJ786477:AWJ786479 AMN786477:AMN786479 ACR786477:ACR786479 SV786477:SV786479 IZ786477:IZ786479 E786477:E786479 WVL720941:WVL720943 WLP720941:WLP720943 WBT720941:WBT720943 VRX720941:VRX720943 VIB720941:VIB720943 UYF720941:UYF720943 UOJ720941:UOJ720943 UEN720941:UEN720943 TUR720941:TUR720943 TKV720941:TKV720943 TAZ720941:TAZ720943 SRD720941:SRD720943 SHH720941:SHH720943 RXL720941:RXL720943 RNP720941:RNP720943 RDT720941:RDT720943 QTX720941:QTX720943 QKB720941:QKB720943 QAF720941:QAF720943 PQJ720941:PQJ720943 PGN720941:PGN720943 OWR720941:OWR720943 OMV720941:OMV720943 OCZ720941:OCZ720943 NTD720941:NTD720943 NJH720941:NJH720943 MZL720941:MZL720943 MPP720941:MPP720943 MFT720941:MFT720943 LVX720941:LVX720943 LMB720941:LMB720943 LCF720941:LCF720943 KSJ720941:KSJ720943 KIN720941:KIN720943 JYR720941:JYR720943 JOV720941:JOV720943 JEZ720941:JEZ720943 IVD720941:IVD720943 ILH720941:ILH720943 IBL720941:IBL720943 HRP720941:HRP720943 HHT720941:HHT720943 GXX720941:GXX720943 GOB720941:GOB720943 GEF720941:GEF720943 FUJ720941:FUJ720943 FKN720941:FKN720943 FAR720941:FAR720943 EQV720941:EQV720943 EGZ720941:EGZ720943 DXD720941:DXD720943 DNH720941:DNH720943 DDL720941:DDL720943 CTP720941:CTP720943 CJT720941:CJT720943 BZX720941:BZX720943 BQB720941:BQB720943 BGF720941:BGF720943 AWJ720941:AWJ720943 AMN720941:AMN720943 ACR720941:ACR720943 SV720941:SV720943 IZ720941:IZ720943 E720941:E720943 WVL655405:WVL655407 WLP655405:WLP655407 WBT655405:WBT655407 VRX655405:VRX655407 VIB655405:VIB655407 UYF655405:UYF655407 UOJ655405:UOJ655407 UEN655405:UEN655407 TUR655405:TUR655407 TKV655405:TKV655407 TAZ655405:TAZ655407 SRD655405:SRD655407 SHH655405:SHH655407 RXL655405:RXL655407 RNP655405:RNP655407 RDT655405:RDT655407 QTX655405:QTX655407 QKB655405:QKB655407 QAF655405:QAF655407 PQJ655405:PQJ655407 PGN655405:PGN655407 OWR655405:OWR655407 OMV655405:OMV655407 OCZ655405:OCZ655407 NTD655405:NTD655407 NJH655405:NJH655407 MZL655405:MZL655407 MPP655405:MPP655407 MFT655405:MFT655407 LVX655405:LVX655407 LMB655405:LMB655407 LCF655405:LCF655407 KSJ655405:KSJ655407 KIN655405:KIN655407 JYR655405:JYR655407 JOV655405:JOV655407 JEZ655405:JEZ655407 IVD655405:IVD655407 ILH655405:ILH655407 IBL655405:IBL655407 HRP655405:HRP655407 HHT655405:HHT655407 GXX655405:GXX655407 GOB655405:GOB655407 GEF655405:GEF655407 FUJ655405:FUJ655407 FKN655405:FKN655407 FAR655405:FAR655407 EQV655405:EQV655407 EGZ655405:EGZ655407 DXD655405:DXD655407 DNH655405:DNH655407 DDL655405:DDL655407 CTP655405:CTP655407 CJT655405:CJT655407 BZX655405:BZX655407 BQB655405:BQB655407 BGF655405:BGF655407 AWJ655405:AWJ655407 AMN655405:AMN655407 ACR655405:ACR655407 SV655405:SV655407 IZ655405:IZ655407 E655405:E655407 WVL589869:WVL589871 WLP589869:WLP589871 WBT589869:WBT589871 VRX589869:VRX589871 VIB589869:VIB589871 UYF589869:UYF589871 UOJ589869:UOJ589871 UEN589869:UEN589871 TUR589869:TUR589871 TKV589869:TKV589871 TAZ589869:TAZ589871 SRD589869:SRD589871 SHH589869:SHH589871 RXL589869:RXL589871 RNP589869:RNP589871 RDT589869:RDT589871 QTX589869:QTX589871 QKB589869:QKB589871 QAF589869:QAF589871 PQJ589869:PQJ589871 PGN589869:PGN589871 OWR589869:OWR589871 OMV589869:OMV589871 OCZ589869:OCZ589871 NTD589869:NTD589871 NJH589869:NJH589871 MZL589869:MZL589871 MPP589869:MPP589871 MFT589869:MFT589871 LVX589869:LVX589871 LMB589869:LMB589871 LCF589869:LCF589871 KSJ589869:KSJ589871 KIN589869:KIN589871 JYR589869:JYR589871 JOV589869:JOV589871 JEZ589869:JEZ589871 IVD589869:IVD589871 ILH589869:ILH589871 IBL589869:IBL589871 HRP589869:HRP589871 HHT589869:HHT589871 GXX589869:GXX589871 GOB589869:GOB589871 GEF589869:GEF589871 FUJ589869:FUJ589871 FKN589869:FKN589871 FAR589869:FAR589871 EQV589869:EQV589871 EGZ589869:EGZ589871 DXD589869:DXD589871 DNH589869:DNH589871 DDL589869:DDL589871 CTP589869:CTP589871 CJT589869:CJT589871 BZX589869:BZX589871 BQB589869:BQB589871 BGF589869:BGF589871 AWJ589869:AWJ589871 AMN589869:AMN589871 ACR589869:ACR589871 SV589869:SV589871 IZ589869:IZ589871 E589869:E589871 WVL524333:WVL524335 WLP524333:WLP524335 WBT524333:WBT524335 VRX524333:VRX524335 VIB524333:VIB524335 UYF524333:UYF524335 UOJ524333:UOJ524335 UEN524333:UEN524335 TUR524333:TUR524335 TKV524333:TKV524335 TAZ524333:TAZ524335 SRD524333:SRD524335 SHH524333:SHH524335 RXL524333:RXL524335 RNP524333:RNP524335 RDT524333:RDT524335 QTX524333:QTX524335 QKB524333:QKB524335 QAF524333:QAF524335 PQJ524333:PQJ524335 PGN524333:PGN524335 OWR524333:OWR524335 OMV524333:OMV524335 OCZ524333:OCZ524335 NTD524333:NTD524335 NJH524333:NJH524335 MZL524333:MZL524335 MPP524333:MPP524335 MFT524333:MFT524335 LVX524333:LVX524335 LMB524333:LMB524335 LCF524333:LCF524335 KSJ524333:KSJ524335 KIN524333:KIN524335 JYR524333:JYR524335 JOV524333:JOV524335 JEZ524333:JEZ524335 IVD524333:IVD524335 ILH524333:ILH524335 IBL524333:IBL524335 HRP524333:HRP524335 HHT524333:HHT524335 GXX524333:GXX524335 GOB524333:GOB524335 GEF524333:GEF524335 FUJ524333:FUJ524335 FKN524333:FKN524335 FAR524333:FAR524335 EQV524333:EQV524335 EGZ524333:EGZ524335 DXD524333:DXD524335 DNH524333:DNH524335 DDL524333:DDL524335 CTP524333:CTP524335 CJT524333:CJT524335 BZX524333:BZX524335 BQB524333:BQB524335 BGF524333:BGF524335 AWJ524333:AWJ524335 AMN524333:AMN524335 ACR524333:ACR524335 SV524333:SV524335 IZ524333:IZ524335 E524333:E524335 WVL458797:WVL458799 WLP458797:WLP458799 WBT458797:WBT458799 VRX458797:VRX458799 VIB458797:VIB458799 UYF458797:UYF458799 UOJ458797:UOJ458799 UEN458797:UEN458799 TUR458797:TUR458799 TKV458797:TKV458799 TAZ458797:TAZ458799 SRD458797:SRD458799 SHH458797:SHH458799 RXL458797:RXL458799 RNP458797:RNP458799 RDT458797:RDT458799 QTX458797:QTX458799 QKB458797:QKB458799 QAF458797:QAF458799 PQJ458797:PQJ458799 PGN458797:PGN458799 OWR458797:OWR458799 OMV458797:OMV458799 OCZ458797:OCZ458799 NTD458797:NTD458799 NJH458797:NJH458799 MZL458797:MZL458799 MPP458797:MPP458799 MFT458797:MFT458799 LVX458797:LVX458799 LMB458797:LMB458799 LCF458797:LCF458799 KSJ458797:KSJ458799 KIN458797:KIN458799 JYR458797:JYR458799 JOV458797:JOV458799 JEZ458797:JEZ458799 IVD458797:IVD458799 ILH458797:ILH458799 IBL458797:IBL458799 HRP458797:HRP458799 HHT458797:HHT458799 GXX458797:GXX458799 GOB458797:GOB458799 GEF458797:GEF458799 FUJ458797:FUJ458799 FKN458797:FKN458799 FAR458797:FAR458799 EQV458797:EQV458799 EGZ458797:EGZ458799 DXD458797:DXD458799 DNH458797:DNH458799 DDL458797:DDL458799 CTP458797:CTP458799 CJT458797:CJT458799 BZX458797:BZX458799 BQB458797:BQB458799 BGF458797:BGF458799 AWJ458797:AWJ458799 AMN458797:AMN458799 ACR458797:ACR458799 SV458797:SV458799 IZ458797:IZ458799 E458797:E458799 WVL393261:WVL393263 WLP393261:WLP393263 WBT393261:WBT393263 VRX393261:VRX393263 VIB393261:VIB393263 UYF393261:UYF393263 UOJ393261:UOJ393263 UEN393261:UEN393263 TUR393261:TUR393263 TKV393261:TKV393263 TAZ393261:TAZ393263 SRD393261:SRD393263 SHH393261:SHH393263 RXL393261:RXL393263 RNP393261:RNP393263 RDT393261:RDT393263 QTX393261:QTX393263 QKB393261:QKB393263 QAF393261:QAF393263 PQJ393261:PQJ393263 PGN393261:PGN393263 OWR393261:OWR393263 OMV393261:OMV393263 OCZ393261:OCZ393263 NTD393261:NTD393263 NJH393261:NJH393263 MZL393261:MZL393263 MPP393261:MPP393263 MFT393261:MFT393263 LVX393261:LVX393263 LMB393261:LMB393263 LCF393261:LCF393263 KSJ393261:KSJ393263 KIN393261:KIN393263 JYR393261:JYR393263 JOV393261:JOV393263 JEZ393261:JEZ393263 IVD393261:IVD393263 ILH393261:ILH393263 IBL393261:IBL393263 HRP393261:HRP393263 HHT393261:HHT393263 GXX393261:GXX393263 GOB393261:GOB393263 GEF393261:GEF393263 FUJ393261:FUJ393263 FKN393261:FKN393263 FAR393261:FAR393263 EQV393261:EQV393263 EGZ393261:EGZ393263 DXD393261:DXD393263 DNH393261:DNH393263 DDL393261:DDL393263 CTP393261:CTP393263 CJT393261:CJT393263 BZX393261:BZX393263 BQB393261:BQB393263 BGF393261:BGF393263 AWJ393261:AWJ393263 AMN393261:AMN393263 ACR393261:ACR393263 SV393261:SV393263 IZ393261:IZ393263 E393261:E393263 WVL327725:WVL327727 WLP327725:WLP327727 WBT327725:WBT327727 VRX327725:VRX327727 VIB327725:VIB327727 UYF327725:UYF327727 UOJ327725:UOJ327727 UEN327725:UEN327727 TUR327725:TUR327727 TKV327725:TKV327727 TAZ327725:TAZ327727 SRD327725:SRD327727 SHH327725:SHH327727 RXL327725:RXL327727 RNP327725:RNP327727 RDT327725:RDT327727 QTX327725:QTX327727 QKB327725:QKB327727 QAF327725:QAF327727 PQJ327725:PQJ327727 PGN327725:PGN327727 OWR327725:OWR327727 OMV327725:OMV327727 OCZ327725:OCZ327727 NTD327725:NTD327727 NJH327725:NJH327727 MZL327725:MZL327727 MPP327725:MPP327727 MFT327725:MFT327727 LVX327725:LVX327727 LMB327725:LMB327727 LCF327725:LCF327727 KSJ327725:KSJ327727 KIN327725:KIN327727 JYR327725:JYR327727 JOV327725:JOV327727 JEZ327725:JEZ327727 IVD327725:IVD327727 ILH327725:ILH327727 IBL327725:IBL327727 HRP327725:HRP327727 HHT327725:HHT327727 GXX327725:GXX327727 GOB327725:GOB327727 GEF327725:GEF327727 FUJ327725:FUJ327727 FKN327725:FKN327727 FAR327725:FAR327727 EQV327725:EQV327727 EGZ327725:EGZ327727 DXD327725:DXD327727 DNH327725:DNH327727 DDL327725:DDL327727 CTP327725:CTP327727 CJT327725:CJT327727 BZX327725:BZX327727 BQB327725:BQB327727 BGF327725:BGF327727 AWJ327725:AWJ327727 AMN327725:AMN327727 ACR327725:ACR327727 SV327725:SV327727 IZ327725:IZ327727 E327725:E327727 WVL262189:WVL262191 WLP262189:WLP262191 WBT262189:WBT262191 VRX262189:VRX262191 VIB262189:VIB262191 UYF262189:UYF262191 UOJ262189:UOJ262191 UEN262189:UEN262191 TUR262189:TUR262191 TKV262189:TKV262191 TAZ262189:TAZ262191 SRD262189:SRD262191 SHH262189:SHH262191 RXL262189:RXL262191 RNP262189:RNP262191 RDT262189:RDT262191 QTX262189:QTX262191 QKB262189:QKB262191 QAF262189:QAF262191 PQJ262189:PQJ262191 PGN262189:PGN262191 OWR262189:OWR262191 OMV262189:OMV262191 OCZ262189:OCZ262191 NTD262189:NTD262191 NJH262189:NJH262191 MZL262189:MZL262191 MPP262189:MPP262191 MFT262189:MFT262191 LVX262189:LVX262191 LMB262189:LMB262191 LCF262189:LCF262191 KSJ262189:KSJ262191 KIN262189:KIN262191 JYR262189:JYR262191 JOV262189:JOV262191 JEZ262189:JEZ262191 IVD262189:IVD262191 ILH262189:ILH262191 IBL262189:IBL262191 HRP262189:HRP262191 HHT262189:HHT262191 GXX262189:GXX262191 GOB262189:GOB262191 GEF262189:GEF262191 FUJ262189:FUJ262191 FKN262189:FKN262191 FAR262189:FAR262191 EQV262189:EQV262191 EGZ262189:EGZ262191 DXD262189:DXD262191 DNH262189:DNH262191 DDL262189:DDL262191 CTP262189:CTP262191 CJT262189:CJT262191 BZX262189:BZX262191 BQB262189:BQB262191 BGF262189:BGF262191 AWJ262189:AWJ262191 AMN262189:AMN262191 ACR262189:ACR262191 SV262189:SV262191 IZ262189:IZ262191 E262189:E262191 WVL196653:WVL196655 WLP196653:WLP196655 WBT196653:WBT196655 VRX196653:VRX196655 VIB196653:VIB196655 UYF196653:UYF196655 UOJ196653:UOJ196655 UEN196653:UEN196655 TUR196653:TUR196655 TKV196653:TKV196655 TAZ196653:TAZ196655 SRD196653:SRD196655 SHH196653:SHH196655 RXL196653:RXL196655 RNP196653:RNP196655 RDT196653:RDT196655 QTX196653:QTX196655 QKB196653:QKB196655 QAF196653:QAF196655 PQJ196653:PQJ196655 PGN196653:PGN196655 OWR196653:OWR196655 OMV196653:OMV196655 OCZ196653:OCZ196655 NTD196653:NTD196655 NJH196653:NJH196655 MZL196653:MZL196655 MPP196653:MPP196655 MFT196653:MFT196655 LVX196653:LVX196655 LMB196653:LMB196655 LCF196653:LCF196655 KSJ196653:KSJ196655 KIN196653:KIN196655 JYR196653:JYR196655 JOV196653:JOV196655 JEZ196653:JEZ196655 IVD196653:IVD196655 ILH196653:ILH196655 IBL196653:IBL196655 HRP196653:HRP196655 HHT196653:HHT196655 GXX196653:GXX196655 GOB196653:GOB196655 GEF196653:GEF196655 FUJ196653:FUJ196655 FKN196653:FKN196655 FAR196653:FAR196655 EQV196653:EQV196655 EGZ196653:EGZ196655 DXD196653:DXD196655 DNH196653:DNH196655 DDL196653:DDL196655 CTP196653:CTP196655 CJT196653:CJT196655 BZX196653:BZX196655 BQB196653:BQB196655 BGF196653:BGF196655 AWJ196653:AWJ196655 AMN196653:AMN196655 ACR196653:ACR196655 SV196653:SV196655 IZ196653:IZ196655 E196653:E196655 WVL131117:WVL131119 WLP131117:WLP131119 WBT131117:WBT131119 VRX131117:VRX131119 VIB131117:VIB131119 UYF131117:UYF131119 UOJ131117:UOJ131119 UEN131117:UEN131119 TUR131117:TUR131119 TKV131117:TKV131119 TAZ131117:TAZ131119 SRD131117:SRD131119 SHH131117:SHH131119 RXL131117:RXL131119 RNP131117:RNP131119 RDT131117:RDT131119 QTX131117:QTX131119 QKB131117:QKB131119 QAF131117:QAF131119 PQJ131117:PQJ131119 PGN131117:PGN131119 OWR131117:OWR131119 OMV131117:OMV131119 OCZ131117:OCZ131119 NTD131117:NTD131119 NJH131117:NJH131119 MZL131117:MZL131119 MPP131117:MPP131119 MFT131117:MFT131119 LVX131117:LVX131119 LMB131117:LMB131119 LCF131117:LCF131119 KSJ131117:KSJ131119 KIN131117:KIN131119 JYR131117:JYR131119 JOV131117:JOV131119 JEZ131117:JEZ131119 IVD131117:IVD131119 ILH131117:ILH131119 IBL131117:IBL131119 HRP131117:HRP131119 HHT131117:HHT131119 GXX131117:GXX131119 GOB131117:GOB131119 GEF131117:GEF131119 FUJ131117:FUJ131119 FKN131117:FKN131119 FAR131117:FAR131119 EQV131117:EQV131119 EGZ131117:EGZ131119 DXD131117:DXD131119 DNH131117:DNH131119 DDL131117:DDL131119 CTP131117:CTP131119 CJT131117:CJT131119 BZX131117:BZX131119 BQB131117:BQB131119 BGF131117:BGF131119 AWJ131117:AWJ131119 AMN131117:AMN131119 ACR131117:ACR131119 SV131117:SV131119 IZ131117:IZ131119 E131117:E131119 WVL65581:WVL65583 WLP65581:WLP65583 WBT65581:WBT65583 VRX65581:VRX65583 VIB65581:VIB65583 UYF65581:UYF65583 UOJ65581:UOJ65583 UEN65581:UEN65583 TUR65581:TUR65583 TKV65581:TKV65583 TAZ65581:TAZ65583 SRD65581:SRD65583 SHH65581:SHH65583 RXL65581:RXL65583 RNP65581:RNP65583 RDT65581:RDT65583 QTX65581:QTX65583 QKB65581:QKB65583 QAF65581:QAF65583 PQJ65581:PQJ65583 PGN65581:PGN65583 OWR65581:OWR65583 OMV65581:OMV65583 OCZ65581:OCZ65583 NTD65581:NTD65583 NJH65581:NJH65583 MZL65581:MZL65583 MPP65581:MPP65583 MFT65581:MFT65583 LVX65581:LVX65583 LMB65581:LMB65583 LCF65581:LCF65583 KSJ65581:KSJ65583 KIN65581:KIN65583 JYR65581:JYR65583 JOV65581:JOV65583 JEZ65581:JEZ65583 IVD65581:IVD65583 ILH65581:ILH65583 IBL65581:IBL65583 HRP65581:HRP65583 HHT65581:HHT65583 GXX65581:GXX65583 GOB65581:GOB65583 GEF65581:GEF65583 FUJ65581:FUJ65583 FKN65581:FKN65583 FAR65581:FAR65583 EQV65581:EQV65583 EGZ65581:EGZ65583 DXD65581:DXD65583 DNH65581:DNH65583 DDL65581:DDL65583 CTP65581:CTP65583 CJT65581:CJT65583 BZX65581:BZX65583 BQB65581:BQB65583 BGF65581:BGF65583 AWJ65581:AWJ65583 AMN65581:AMN65583 ACR65581:ACR65583 SV65581:SV65583 IZ65581:IZ65583 E65581:E65583 WVL983074:WVL983076 WLP983074:WLP983076 WBT983074:WBT983076 VRX983074:VRX983076 VIB983074:VIB983076 UYF983074:UYF983076 UOJ983074:UOJ983076 UEN983074:UEN983076 TUR983074:TUR983076 TKV983074:TKV983076 TAZ983074:TAZ983076 SRD983074:SRD983076 SHH983074:SHH983076 RXL983074:RXL983076 RNP983074:RNP983076 RDT983074:RDT983076 QTX983074:QTX983076 QKB983074:QKB983076 QAF983074:QAF983076 PQJ983074:PQJ983076 PGN983074:PGN983076 OWR983074:OWR983076 OMV983074:OMV983076 OCZ983074:OCZ983076 NTD983074:NTD983076 NJH983074:NJH983076 MZL983074:MZL983076 MPP983074:MPP983076 MFT983074:MFT983076 LVX983074:LVX983076 LMB983074:LMB983076 LCF983074:LCF983076 KSJ983074:KSJ983076 KIN983074:KIN983076 JYR983074:JYR983076 JOV983074:JOV983076 JEZ983074:JEZ983076 IVD983074:IVD983076 ILH983074:ILH983076 IBL983074:IBL983076 HRP983074:HRP983076 HHT983074:HHT983076 GXX983074:GXX983076 GOB983074:GOB983076 GEF983074:GEF983076 FUJ983074:FUJ983076 FKN983074:FKN983076 FAR983074:FAR983076 EQV983074:EQV983076 EGZ983074:EGZ983076 DXD983074:DXD983076 DNH983074:DNH983076 DDL983074:DDL983076 CTP983074:CTP983076 CJT983074:CJT983076 BZX983074:BZX983076 BQB983074:BQB983076 BGF983074:BGF983076 AWJ983074:AWJ983076 AMN983074:AMN983076 ACR983074:ACR983076 SV983074:SV983076 IZ983074:IZ983076 E983074:E983076 WVL917538:WVL917540 WLP917538:WLP917540 WBT917538:WBT917540 VRX917538:VRX917540 VIB917538:VIB917540 UYF917538:UYF917540 UOJ917538:UOJ917540 UEN917538:UEN917540 TUR917538:TUR917540 TKV917538:TKV917540 TAZ917538:TAZ917540 SRD917538:SRD917540 SHH917538:SHH917540 RXL917538:RXL917540 RNP917538:RNP917540 RDT917538:RDT917540 QTX917538:QTX917540 QKB917538:QKB917540 QAF917538:QAF917540 PQJ917538:PQJ917540 PGN917538:PGN917540 OWR917538:OWR917540 OMV917538:OMV917540 OCZ917538:OCZ917540 NTD917538:NTD917540 NJH917538:NJH917540 MZL917538:MZL917540 MPP917538:MPP917540 MFT917538:MFT917540 LVX917538:LVX917540 LMB917538:LMB917540 LCF917538:LCF917540 KSJ917538:KSJ917540 KIN917538:KIN917540 JYR917538:JYR917540 JOV917538:JOV917540 JEZ917538:JEZ917540 IVD917538:IVD917540 ILH917538:ILH917540 IBL917538:IBL917540 HRP917538:HRP917540 HHT917538:HHT917540 GXX917538:GXX917540 GOB917538:GOB917540 GEF917538:GEF917540 FUJ917538:FUJ917540 FKN917538:FKN917540 FAR917538:FAR917540 EQV917538:EQV917540 EGZ917538:EGZ917540 DXD917538:DXD917540 DNH917538:DNH917540 DDL917538:DDL917540 CTP917538:CTP917540 CJT917538:CJT917540 BZX917538:BZX917540 BQB917538:BQB917540 BGF917538:BGF917540 AWJ917538:AWJ917540 AMN917538:AMN917540 ACR917538:ACR917540 SV917538:SV917540 IZ917538:IZ917540 E917538:E917540 WVL852002:WVL852004 WLP852002:WLP852004 WBT852002:WBT852004 VRX852002:VRX852004 VIB852002:VIB852004 UYF852002:UYF852004 UOJ852002:UOJ852004 UEN852002:UEN852004 TUR852002:TUR852004 TKV852002:TKV852004 TAZ852002:TAZ852004 SRD852002:SRD852004 SHH852002:SHH852004 RXL852002:RXL852004 RNP852002:RNP852004 RDT852002:RDT852004 QTX852002:QTX852004 QKB852002:QKB852004 QAF852002:QAF852004 PQJ852002:PQJ852004 PGN852002:PGN852004 OWR852002:OWR852004 OMV852002:OMV852004 OCZ852002:OCZ852004 NTD852002:NTD852004 NJH852002:NJH852004 MZL852002:MZL852004 MPP852002:MPP852004 MFT852002:MFT852004 LVX852002:LVX852004 LMB852002:LMB852004 LCF852002:LCF852004 KSJ852002:KSJ852004 KIN852002:KIN852004 JYR852002:JYR852004 JOV852002:JOV852004 JEZ852002:JEZ852004 IVD852002:IVD852004 ILH852002:ILH852004 IBL852002:IBL852004 HRP852002:HRP852004 HHT852002:HHT852004 GXX852002:GXX852004 GOB852002:GOB852004 GEF852002:GEF852004 FUJ852002:FUJ852004 FKN852002:FKN852004 FAR852002:FAR852004 EQV852002:EQV852004 EGZ852002:EGZ852004 DXD852002:DXD852004 DNH852002:DNH852004 DDL852002:DDL852004 CTP852002:CTP852004 CJT852002:CJT852004 BZX852002:BZX852004 BQB852002:BQB852004 BGF852002:BGF852004 AWJ852002:AWJ852004 AMN852002:AMN852004 ACR852002:ACR852004 SV852002:SV852004 IZ852002:IZ852004 E852002:E852004 WVL786466:WVL786468 WLP786466:WLP786468 WBT786466:WBT786468 VRX786466:VRX786468 VIB786466:VIB786468 UYF786466:UYF786468 UOJ786466:UOJ786468 UEN786466:UEN786468 TUR786466:TUR786468 TKV786466:TKV786468 TAZ786466:TAZ786468 SRD786466:SRD786468 SHH786466:SHH786468 RXL786466:RXL786468 RNP786466:RNP786468 RDT786466:RDT786468 QTX786466:QTX786468 QKB786466:QKB786468 QAF786466:QAF786468 PQJ786466:PQJ786468 PGN786466:PGN786468 OWR786466:OWR786468 OMV786466:OMV786468 OCZ786466:OCZ786468 NTD786466:NTD786468 NJH786466:NJH786468 MZL786466:MZL786468 MPP786466:MPP786468 MFT786466:MFT786468 LVX786466:LVX786468 LMB786466:LMB786468 LCF786466:LCF786468 KSJ786466:KSJ786468 KIN786466:KIN786468 JYR786466:JYR786468 JOV786466:JOV786468 JEZ786466:JEZ786468 IVD786466:IVD786468 ILH786466:ILH786468 IBL786466:IBL786468 HRP786466:HRP786468 HHT786466:HHT786468 GXX786466:GXX786468 GOB786466:GOB786468 GEF786466:GEF786468 FUJ786466:FUJ786468 FKN786466:FKN786468 FAR786466:FAR786468 EQV786466:EQV786468 EGZ786466:EGZ786468 DXD786466:DXD786468 DNH786466:DNH786468 DDL786466:DDL786468 CTP786466:CTP786468 CJT786466:CJT786468 BZX786466:BZX786468 BQB786466:BQB786468 BGF786466:BGF786468 AWJ786466:AWJ786468 AMN786466:AMN786468 ACR786466:ACR786468 SV786466:SV786468 IZ786466:IZ786468 E786466:E786468 WVL720930:WVL720932 WLP720930:WLP720932 WBT720930:WBT720932 VRX720930:VRX720932 VIB720930:VIB720932 UYF720930:UYF720932 UOJ720930:UOJ720932 UEN720930:UEN720932 TUR720930:TUR720932 TKV720930:TKV720932 TAZ720930:TAZ720932 SRD720930:SRD720932 SHH720930:SHH720932 RXL720930:RXL720932 RNP720930:RNP720932 RDT720930:RDT720932 QTX720930:QTX720932 QKB720930:QKB720932 QAF720930:QAF720932 PQJ720930:PQJ720932 PGN720930:PGN720932 OWR720930:OWR720932 OMV720930:OMV720932 OCZ720930:OCZ720932 NTD720930:NTD720932 NJH720930:NJH720932 MZL720930:MZL720932 MPP720930:MPP720932 MFT720930:MFT720932 LVX720930:LVX720932 LMB720930:LMB720932 LCF720930:LCF720932 KSJ720930:KSJ720932 KIN720930:KIN720932 JYR720930:JYR720932 JOV720930:JOV720932 JEZ720930:JEZ720932 IVD720930:IVD720932 ILH720930:ILH720932 IBL720930:IBL720932 HRP720930:HRP720932 HHT720930:HHT720932 GXX720930:GXX720932 GOB720930:GOB720932 GEF720930:GEF720932 FUJ720930:FUJ720932 FKN720930:FKN720932 FAR720930:FAR720932 EQV720930:EQV720932 EGZ720930:EGZ720932 DXD720930:DXD720932 DNH720930:DNH720932 DDL720930:DDL720932 CTP720930:CTP720932 CJT720930:CJT720932 BZX720930:BZX720932 BQB720930:BQB720932 BGF720930:BGF720932 AWJ720930:AWJ720932 AMN720930:AMN720932 ACR720930:ACR720932 SV720930:SV720932 IZ720930:IZ720932 E720930:E720932 WVL655394:WVL655396 WLP655394:WLP655396 WBT655394:WBT655396 VRX655394:VRX655396 VIB655394:VIB655396 UYF655394:UYF655396 UOJ655394:UOJ655396 UEN655394:UEN655396 TUR655394:TUR655396 TKV655394:TKV655396 TAZ655394:TAZ655396 SRD655394:SRD655396 SHH655394:SHH655396 RXL655394:RXL655396 RNP655394:RNP655396 RDT655394:RDT655396 QTX655394:QTX655396 QKB655394:QKB655396 QAF655394:QAF655396 PQJ655394:PQJ655396 PGN655394:PGN655396 OWR655394:OWR655396 OMV655394:OMV655396 OCZ655394:OCZ655396 NTD655394:NTD655396 NJH655394:NJH655396 MZL655394:MZL655396 MPP655394:MPP655396 MFT655394:MFT655396 LVX655394:LVX655396 LMB655394:LMB655396 LCF655394:LCF655396 KSJ655394:KSJ655396 KIN655394:KIN655396 JYR655394:JYR655396 JOV655394:JOV655396 JEZ655394:JEZ655396 IVD655394:IVD655396 ILH655394:ILH655396 IBL655394:IBL655396 HRP655394:HRP655396 HHT655394:HHT655396 GXX655394:GXX655396 GOB655394:GOB655396 GEF655394:GEF655396 FUJ655394:FUJ655396 FKN655394:FKN655396 FAR655394:FAR655396 EQV655394:EQV655396 EGZ655394:EGZ655396 DXD655394:DXD655396 DNH655394:DNH655396 DDL655394:DDL655396 CTP655394:CTP655396 CJT655394:CJT655396 BZX655394:BZX655396 BQB655394:BQB655396 BGF655394:BGF655396 AWJ655394:AWJ655396 AMN655394:AMN655396 ACR655394:ACR655396 SV655394:SV655396 IZ655394:IZ655396 E655394:E655396 WVL589858:WVL589860 WLP589858:WLP589860 WBT589858:WBT589860 VRX589858:VRX589860 VIB589858:VIB589860 UYF589858:UYF589860 UOJ589858:UOJ589860 UEN589858:UEN589860 TUR589858:TUR589860 TKV589858:TKV589860 TAZ589858:TAZ589860 SRD589858:SRD589860 SHH589858:SHH589860 RXL589858:RXL589860 RNP589858:RNP589860 RDT589858:RDT589860 QTX589858:QTX589860 QKB589858:QKB589860 QAF589858:QAF589860 PQJ589858:PQJ589860 PGN589858:PGN589860 OWR589858:OWR589860 OMV589858:OMV589860 OCZ589858:OCZ589860 NTD589858:NTD589860 NJH589858:NJH589860 MZL589858:MZL589860 MPP589858:MPP589860 MFT589858:MFT589860 LVX589858:LVX589860 LMB589858:LMB589860 LCF589858:LCF589860 KSJ589858:KSJ589860 KIN589858:KIN589860 JYR589858:JYR589860 JOV589858:JOV589860 JEZ589858:JEZ589860 IVD589858:IVD589860 ILH589858:ILH589860 IBL589858:IBL589860 HRP589858:HRP589860 HHT589858:HHT589860 GXX589858:GXX589860 GOB589858:GOB589860 GEF589858:GEF589860 FUJ589858:FUJ589860 FKN589858:FKN589860 FAR589858:FAR589860 EQV589858:EQV589860 EGZ589858:EGZ589860 DXD589858:DXD589860 DNH589858:DNH589860 DDL589858:DDL589860 CTP589858:CTP589860 CJT589858:CJT589860 BZX589858:BZX589860 BQB589858:BQB589860 BGF589858:BGF589860 AWJ589858:AWJ589860 AMN589858:AMN589860 ACR589858:ACR589860 SV589858:SV589860 IZ589858:IZ589860 E589858:E589860 WVL524322:WVL524324 WLP524322:WLP524324 WBT524322:WBT524324 VRX524322:VRX524324 VIB524322:VIB524324 UYF524322:UYF524324 UOJ524322:UOJ524324 UEN524322:UEN524324 TUR524322:TUR524324 TKV524322:TKV524324 TAZ524322:TAZ524324 SRD524322:SRD524324 SHH524322:SHH524324 RXL524322:RXL524324 RNP524322:RNP524324 RDT524322:RDT524324 QTX524322:QTX524324 QKB524322:QKB524324 QAF524322:QAF524324 PQJ524322:PQJ524324 PGN524322:PGN524324 OWR524322:OWR524324 OMV524322:OMV524324 OCZ524322:OCZ524324 NTD524322:NTD524324 NJH524322:NJH524324 MZL524322:MZL524324 MPP524322:MPP524324 MFT524322:MFT524324 LVX524322:LVX524324 LMB524322:LMB524324 LCF524322:LCF524324 KSJ524322:KSJ524324 KIN524322:KIN524324 JYR524322:JYR524324 JOV524322:JOV524324 JEZ524322:JEZ524324 IVD524322:IVD524324 ILH524322:ILH524324 IBL524322:IBL524324 HRP524322:HRP524324 HHT524322:HHT524324 GXX524322:GXX524324 GOB524322:GOB524324 GEF524322:GEF524324 FUJ524322:FUJ524324 FKN524322:FKN524324 FAR524322:FAR524324 EQV524322:EQV524324 EGZ524322:EGZ524324 DXD524322:DXD524324 DNH524322:DNH524324 DDL524322:DDL524324 CTP524322:CTP524324 CJT524322:CJT524324 BZX524322:BZX524324 BQB524322:BQB524324 BGF524322:BGF524324 AWJ524322:AWJ524324 AMN524322:AMN524324 ACR524322:ACR524324 SV524322:SV524324 IZ524322:IZ524324 E524322:E524324 WVL458786:WVL458788 WLP458786:WLP458788 WBT458786:WBT458788 VRX458786:VRX458788 VIB458786:VIB458788 UYF458786:UYF458788 UOJ458786:UOJ458788 UEN458786:UEN458788 TUR458786:TUR458788 TKV458786:TKV458788 TAZ458786:TAZ458788 SRD458786:SRD458788 SHH458786:SHH458788 RXL458786:RXL458788 RNP458786:RNP458788 RDT458786:RDT458788 QTX458786:QTX458788 QKB458786:QKB458788 QAF458786:QAF458788 PQJ458786:PQJ458788 PGN458786:PGN458788 OWR458786:OWR458788 OMV458786:OMV458788 OCZ458786:OCZ458788 NTD458786:NTD458788 NJH458786:NJH458788 MZL458786:MZL458788 MPP458786:MPP458788 MFT458786:MFT458788 LVX458786:LVX458788 LMB458786:LMB458788 LCF458786:LCF458788 KSJ458786:KSJ458788 KIN458786:KIN458788 JYR458786:JYR458788 JOV458786:JOV458788 JEZ458786:JEZ458788 IVD458786:IVD458788 ILH458786:ILH458788 IBL458786:IBL458788 HRP458786:HRP458788 HHT458786:HHT458788 GXX458786:GXX458788 GOB458786:GOB458788 GEF458786:GEF458788 FUJ458786:FUJ458788 FKN458786:FKN458788 FAR458786:FAR458788 EQV458786:EQV458788 EGZ458786:EGZ458788 DXD458786:DXD458788 DNH458786:DNH458788 DDL458786:DDL458788 CTP458786:CTP458788 CJT458786:CJT458788 BZX458786:BZX458788 BQB458786:BQB458788 BGF458786:BGF458788 AWJ458786:AWJ458788 AMN458786:AMN458788 ACR458786:ACR458788 SV458786:SV458788 IZ458786:IZ458788 E458786:E458788 WVL393250:WVL393252 WLP393250:WLP393252 WBT393250:WBT393252 VRX393250:VRX393252 VIB393250:VIB393252 UYF393250:UYF393252 UOJ393250:UOJ393252 UEN393250:UEN393252 TUR393250:TUR393252 TKV393250:TKV393252 TAZ393250:TAZ393252 SRD393250:SRD393252 SHH393250:SHH393252 RXL393250:RXL393252 RNP393250:RNP393252 RDT393250:RDT393252 QTX393250:QTX393252 QKB393250:QKB393252 QAF393250:QAF393252 PQJ393250:PQJ393252 PGN393250:PGN393252 OWR393250:OWR393252 OMV393250:OMV393252 OCZ393250:OCZ393252 NTD393250:NTD393252 NJH393250:NJH393252 MZL393250:MZL393252 MPP393250:MPP393252 MFT393250:MFT393252 LVX393250:LVX393252 LMB393250:LMB393252 LCF393250:LCF393252 KSJ393250:KSJ393252 KIN393250:KIN393252 JYR393250:JYR393252 JOV393250:JOV393252 JEZ393250:JEZ393252 IVD393250:IVD393252 ILH393250:ILH393252 IBL393250:IBL393252 HRP393250:HRP393252 HHT393250:HHT393252 GXX393250:GXX393252 GOB393250:GOB393252 GEF393250:GEF393252 FUJ393250:FUJ393252 FKN393250:FKN393252 FAR393250:FAR393252 EQV393250:EQV393252 EGZ393250:EGZ393252 DXD393250:DXD393252 DNH393250:DNH393252 DDL393250:DDL393252 CTP393250:CTP393252 CJT393250:CJT393252 BZX393250:BZX393252 BQB393250:BQB393252 BGF393250:BGF393252 AWJ393250:AWJ393252 AMN393250:AMN393252 ACR393250:ACR393252 SV393250:SV393252 IZ393250:IZ393252 E393250:E393252 WVL327714:WVL327716 WLP327714:WLP327716 WBT327714:WBT327716 VRX327714:VRX327716 VIB327714:VIB327716 UYF327714:UYF327716 UOJ327714:UOJ327716 UEN327714:UEN327716 TUR327714:TUR327716 TKV327714:TKV327716 TAZ327714:TAZ327716 SRD327714:SRD327716 SHH327714:SHH327716 RXL327714:RXL327716 RNP327714:RNP327716 RDT327714:RDT327716 QTX327714:QTX327716 QKB327714:QKB327716 QAF327714:QAF327716 PQJ327714:PQJ327716 PGN327714:PGN327716 OWR327714:OWR327716 OMV327714:OMV327716 OCZ327714:OCZ327716 NTD327714:NTD327716 NJH327714:NJH327716 MZL327714:MZL327716 MPP327714:MPP327716 MFT327714:MFT327716 LVX327714:LVX327716 LMB327714:LMB327716 LCF327714:LCF327716 KSJ327714:KSJ327716 KIN327714:KIN327716 JYR327714:JYR327716 JOV327714:JOV327716 JEZ327714:JEZ327716 IVD327714:IVD327716 ILH327714:ILH327716 IBL327714:IBL327716 HRP327714:HRP327716 HHT327714:HHT327716 GXX327714:GXX327716 GOB327714:GOB327716 GEF327714:GEF327716 FUJ327714:FUJ327716 FKN327714:FKN327716 FAR327714:FAR327716 EQV327714:EQV327716 EGZ327714:EGZ327716 DXD327714:DXD327716 DNH327714:DNH327716 DDL327714:DDL327716 CTP327714:CTP327716 CJT327714:CJT327716 BZX327714:BZX327716 BQB327714:BQB327716 BGF327714:BGF327716 AWJ327714:AWJ327716 AMN327714:AMN327716 ACR327714:ACR327716 SV327714:SV327716 IZ327714:IZ327716 E327714:E327716 WVL262178:WVL262180 WLP262178:WLP262180 WBT262178:WBT262180 VRX262178:VRX262180 VIB262178:VIB262180 UYF262178:UYF262180 UOJ262178:UOJ262180 UEN262178:UEN262180 TUR262178:TUR262180 TKV262178:TKV262180 TAZ262178:TAZ262180 SRD262178:SRD262180 SHH262178:SHH262180 RXL262178:RXL262180 RNP262178:RNP262180 RDT262178:RDT262180 QTX262178:QTX262180 QKB262178:QKB262180 QAF262178:QAF262180 PQJ262178:PQJ262180 PGN262178:PGN262180 OWR262178:OWR262180 OMV262178:OMV262180 OCZ262178:OCZ262180 NTD262178:NTD262180 NJH262178:NJH262180 MZL262178:MZL262180 MPP262178:MPP262180 MFT262178:MFT262180 LVX262178:LVX262180 LMB262178:LMB262180 LCF262178:LCF262180 KSJ262178:KSJ262180 KIN262178:KIN262180 JYR262178:JYR262180 JOV262178:JOV262180 JEZ262178:JEZ262180 IVD262178:IVD262180 ILH262178:ILH262180 IBL262178:IBL262180 HRP262178:HRP262180 HHT262178:HHT262180 GXX262178:GXX262180 GOB262178:GOB262180 GEF262178:GEF262180 FUJ262178:FUJ262180 FKN262178:FKN262180 FAR262178:FAR262180 EQV262178:EQV262180 EGZ262178:EGZ262180 DXD262178:DXD262180 DNH262178:DNH262180 DDL262178:DDL262180 CTP262178:CTP262180 CJT262178:CJT262180 BZX262178:BZX262180 BQB262178:BQB262180 BGF262178:BGF262180 AWJ262178:AWJ262180 AMN262178:AMN262180 ACR262178:ACR262180 SV262178:SV262180 IZ262178:IZ262180 E262178:E262180 WVL196642:WVL196644 WLP196642:WLP196644 WBT196642:WBT196644 VRX196642:VRX196644 VIB196642:VIB196644 UYF196642:UYF196644 UOJ196642:UOJ196644 UEN196642:UEN196644 TUR196642:TUR196644 TKV196642:TKV196644 TAZ196642:TAZ196644 SRD196642:SRD196644 SHH196642:SHH196644 RXL196642:RXL196644 RNP196642:RNP196644 RDT196642:RDT196644 QTX196642:QTX196644 QKB196642:QKB196644 QAF196642:QAF196644 PQJ196642:PQJ196644 PGN196642:PGN196644 OWR196642:OWR196644 OMV196642:OMV196644 OCZ196642:OCZ196644 NTD196642:NTD196644 NJH196642:NJH196644 MZL196642:MZL196644 MPP196642:MPP196644 MFT196642:MFT196644 LVX196642:LVX196644 LMB196642:LMB196644 LCF196642:LCF196644 KSJ196642:KSJ196644 KIN196642:KIN196644 JYR196642:JYR196644 JOV196642:JOV196644 JEZ196642:JEZ196644 IVD196642:IVD196644 ILH196642:ILH196644 IBL196642:IBL196644 HRP196642:HRP196644 HHT196642:HHT196644 GXX196642:GXX196644 GOB196642:GOB196644 GEF196642:GEF196644 FUJ196642:FUJ196644 FKN196642:FKN196644 FAR196642:FAR196644 EQV196642:EQV196644 EGZ196642:EGZ196644 DXD196642:DXD196644 DNH196642:DNH196644 DDL196642:DDL196644 CTP196642:CTP196644 CJT196642:CJT196644 BZX196642:BZX196644 BQB196642:BQB196644 BGF196642:BGF196644 AWJ196642:AWJ196644 AMN196642:AMN196644 ACR196642:ACR196644 SV196642:SV196644 IZ196642:IZ196644 E196642:E196644 WVL131106:WVL131108 WLP131106:WLP131108 WBT131106:WBT131108 VRX131106:VRX131108 VIB131106:VIB131108 UYF131106:UYF131108 UOJ131106:UOJ131108 UEN131106:UEN131108 TUR131106:TUR131108 TKV131106:TKV131108 TAZ131106:TAZ131108 SRD131106:SRD131108 SHH131106:SHH131108 RXL131106:RXL131108 RNP131106:RNP131108 RDT131106:RDT131108 QTX131106:QTX131108 QKB131106:QKB131108 QAF131106:QAF131108 PQJ131106:PQJ131108 PGN131106:PGN131108 OWR131106:OWR131108 OMV131106:OMV131108 OCZ131106:OCZ131108 NTD131106:NTD131108 NJH131106:NJH131108 MZL131106:MZL131108 MPP131106:MPP131108 MFT131106:MFT131108 LVX131106:LVX131108 LMB131106:LMB131108 LCF131106:LCF131108 KSJ131106:KSJ131108 KIN131106:KIN131108 JYR131106:JYR131108 JOV131106:JOV131108 JEZ131106:JEZ131108 IVD131106:IVD131108 ILH131106:ILH131108 IBL131106:IBL131108 HRP131106:HRP131108 HHT131106:HHT131108 GXX131106:GXX131108 GOB131106:GOB131108 GEF131106:GEF131108 FUJ131106:FUJ131108 FKN131106:FKN131108 FAR131106:FAR131108 EQV131106:EQV131108 EGZ131106:EGZ131108 DXD131106:DXD131108 DNH131106:DNH131108 DDL131106:DDL131108 CTP131106:CTP131108 CJT131106:CJT131108 BZX131106:BZX131108 BQB131106:BQB131108 BGF131106:BGF131108 AWJ131106:AWJ131108 AMN131106:AMN131108 ACR131106:ACR131108 SV131106:SV131108 IZ131106:IZ131108 E131106:E131108 WVL65570:WVL65572 WLP65570:WLP65572 WBT65570:WBT65572 VRX65570:VRX65572 VIB65570:VIB65572 UYF65570:UYF65572 UOJ65570:UOJ65572 UEN65570:UEN65572 TUR65570:TUR65572 TKV65570:TKV65572 TAZ65570:TAZ65572 SRD65570:SRD65572 SHH65570:SHH65572 RXL65570:RXL65572 RNP65570:RNP65572 RDT65570:RDT65572 QTX65570:QTX65572 QKB65570:QKB65572 QAF65570:QAF65572 PQJ65570:PQJ65572 PGN65570:PGN65572 OWR65570:OWR65572 OMV65570:OMV65572 OCZ65570:OCZ65572 NTD65570:NTD65572 NJH65570:NJH65572 MZL65570:MZL65572 MPP65570:MPP65572 MFT65570:MFT65572 LVX65570:LVX65572 LMB65570:LMB65572 LCF65570:LCF65572 KSJ65570:KSJ65572 KIN65570:KIN65572 JYR65570:JYR65572 JOV65570:JOV65572 JEZ65570:JEZ65572 IVD65570:IVD65572 ILH65570:ILH65572 IBL65570:IBL65572 HRP65570:HRP65572 HHT65570:HHT65572 GXX65570:GXX65572 GOB65570:GOB65572 GEF65570:GEF65572 FUJ65570:FUJ65572 FKN65570:FKN65572 FAR65570:FAR65572 EQV65570:EQV65572 EGZ65570:EGZ65572 DXD65570:DXD65572 DNH65570:DNH65572 DDL65570:DDL65572 CTP65570:CTP65572 CJT65570:CJT65572 BZX65570:BZX65572 BQB65570:BQB65572 BGF65570:BGF65572 AWJ65570:AWJ65572 AMN65570:AMN65572 ACR65570:ACR65572 SV65570:SV65572 IZ65570:IZ65572 E65570:E65572 WVL983063:WVL983065 WLP983063:WLP983065 WBT983063:WBT983065 VRX983063:VRX983065 VIB983063:VIB983065 UYF983063:UYF983065 UOJ983063:UOJ983065 UEN983063:UEN983065 TUR983063:TUR983065 TKV983063:TKV983065 TAZ983063:TAZ983065 SRD983063:SRD983065 SHH983063:SHH983065 RXL983063:RXL983065 RNP983063:RNP983065 RDT983063:RDT983065 QTX983063:QTX983065 QKB983063:QKB983065 QAF983063:QAF983065 PQJ983063:PQJ983065 PGN983063:PGN983065 OWR983063:OWR983065 OMV983063:OMV983065 OCZ983063:OCZ983065 NTD983063:NTD983065 NJH983063:NJH983065 MZL983063:MZL983065 MPP983063:MPP983065 MFT983063:MFT983065 LVX983063:LVX983065 LMB983063:LMB983065 LCF983063:LCF983065 KSJ983063:KSJ983065 KIN983063:KIN983065 JYR983063:JYR983065 JOV983063:JOV983065 JEZ983063:JEZ983065 IVD983063:IVD983065 ILH983063:ILH983065 IBL983063:IBL983065 HRP983063:HRP983065 HHT983063:HHT983065 GXX983063:GXX983065 GOB983063:GOB983065 GEF983063:GEF983065 FUJ983063:FUJ983065 FKN983063:FKN983065 FAR983063:FAR983065 EQV983063:EQV983065 EGZ983063:EGZ983065 DXD983063:DXD983065 DNH983063:DNH983065 DDL983063:DDL983065 CTP983063:CTP983065 CJT983063:CJT983065 BZX983063:BZX983065 BQB983063:BQB983065 BGF983063:BGF983065 AWJ983063:AWJ983065 AMN983063:AMN983065 ACR983063:ACR983065 SV983063:SV983065 IZ983063:IZ983065 E983063:E983065 WVL917527:WVL917529 WLP917527:WLP917529 WBT917527:WBT917529 VRX917527:VRX917529 VIB917527:VIB917529 UYF917527:UYF917529 UOJ917527:UOJ917529 UEN917527:UEN917529 TUR917527:TUR917529 TKV917527:TKV917529 TAZ917527:TAZ917529 SRD917527:SRD917529 SHH917527:SHH917529 RXL917527:RXL917529 RNP917527:RNP917529 RDT917527:RDT917529 QTX917527:QTX917529 QKB917527:QKB917529 QAF917527:QAF917529 PQJ917527:PQJ917529 PGN917527:PGN917529 OWR917527:OWR917529 OMV917527:OMV917529 OCZ917527:OCZ917529 NTD917527:NTD917529 NJH917527:NJH917529 MZL917527:MZL917529 MPP917527:MPP917529 MFT917527:MFT917529 LVX917527:LVX917529 LMB917527:LMB917529 LCF917527:LCF917529 KSJ917527:KSJ917529 KIN917527:KIN917529 JYR917527:JYR917529 JOV917527:JOV917529 JEZ917527:JEZ917529 IVD917527:IVD917529 ILH917527:ILH917529 IBL917527:IBL917529 HRP917527:HRP917529 HHT917527:HHT917529 GXX917527:GXX917529 GOB917527:GOB917529 GEF917527:GEF917529 FUJ917527:FUJ917529 FKN917527:FKN917529 FAR917527:FAR917529 EQV917527:EQV917529 EGZ917527:EGZ917529 DXD917527:DXD917529 DNH917527:DNH917529 DDL917527:DDL917529 CTP917527:CTP917529 CJT917527:CJT917529 BZX917527:BZX917529 BQB917527:BQB917529 BGF917527:BGF917529 AWJ917527:AWJ917529 AMN917527:AMN917529 ACR917527:ACR917529 SV917527:SV917529 IZ917527:IZ917529 E917527:E917529 WVL851991:WVL851993 WLP851991:WLP851993 WBT851991:WBT851993 VRX851991:VRX851993 VIB851991:VIB851993 UYF851991:UYF851993 UOJ851991:UOJ851993 UEN851991:UEN851993 TUR851991:TUR851993 TKV851991:TKV851993 TAZ851991:TAZ851993 SRD851991:SRD851993 SHH851991:SHH851993 RXL851991:RXL851993 RNP851991:RNP851993 RDT851991:RDT851993 QTX851991:QTX851993 QKB851991:QKB851993 QAF851991:QAF851993 PQJ851991:PQJ851993 PGN851991:PGN851993 OWR851991:OWR851993 OMV851991:OMV851993 OCZ851991:OCZ851993 NTD851991:NTD851993 NJH851991:NJH851993 MZL851991:MZL851993 MPP851991:MPP851993 MFT851991:MFT851993 LVX851991:LVX851993 LMB851991:LMB851993 LCF851991:LCF851993 KSJ851991:KSJ851993 KIN851991:KIN851993 JYR851991:JYR851993 JOV851991:JOV851993 JEZ851991:JEZ851993 IVD851991:IVD851993 ILH851991:ILH851993 IBL851991:IBL851993 HRP851991:HRP851993 HHT851991:HHT851993 GXX851991:GXX851993 GOB851991:GOB851993 GEF851991:GEF851993 FUJ851991:FUJ851993 FKN851991:FKN851993 FAR851991:FAR851993 EQV851991:EQV851993 EGZ851991:EGZ851993 DXD851991:DXD851993 DNH851991:DNH851993 DDL851991:DDL851993 CTP851991:CTP851993 CJT851991:CJT851993 BZX851991:BZX851993 BQB851991:BQB851993 BGF851991:BGF851993 AWJ851991:AWJ851993 AMN851991:AMN851993 ACR851991:ACR851993 SV851991:SV851993 IZ851991:IZ851993 E851991:E851993 WVL786455:WVL786457 WLP786455:WLP786457 WBT786455:WBT786457 VRX786455:VRX786457 VIB786455:VIB786457 UYF786455:UYF786457 UOJ786455:UOJ786457 UEN786455:UEN786457 TUR786455:TUR786457 TKV786455:TKV786457 TAZ786455:TAZ786457 SRD786455:SRD786457 SHH786455:SHH786457 RXL786455:RXL786457 RNP786455:RNP786457 RDT786455:RDT786457 QTX786455:QTX786457 QKB786455:QKB786457 QAF786455:QAF786457 PQJ786455:PQJ786457 PGN786455:PGN786457 OWR786455:OWR786457 OMV786455:OMV786457 OCZ786455:OCZ786457 NTD786455:NTD786457 NJH786455:NJH786457 MZL786455:MZL786457 MPP786455:MPP786457 MFT786455:MFT786457 LVX786455:LVX786457 LMB786455:LMB786457 LCF786455:LCF786457 KSJ786455:KSJ786457 KIN786455:KIN786457 JYR786455:JYR786457 JOV786455:JOV786457 JEZ786455:JEZ786457 IVD786455:IVD786457 ILH786455:ILH786457 IBL786455:IBL786457 HRP786455:HRP786457 HHT786455:HHT786457 GXX786455:GXX786457 GOB786455:GOB786457 GEF786455:GEF786457 FUJ786455:FUJ786457 FKN786455:FKN786457 FAR786455:FAR786457 EQV786455:EQV786457 EGZ786455:EGZ786457 DXD786455:DXD786457 DNH786455:DNH786457 DDL786455:DDL786457 CTP786455:CTP786457 CJT786455:CJT786457 BZX786455:BZX786457 BQB786455:BQB786457 BGF786455:BGF786457 AWJ786455:AWJ786457 AMN786455:AMN786457 ACR786455:ACR786457 SV786455:SV786457 IZ786455:IZ786457 E786455:E786457 WVL720919:WVL720921 WLP720919:WLP720921 WBT720919:WBT720921 VRX720919:VRX720921 VIB720919:VIB720921 UYF720919:UYF720921 UOJ720919:UOJ720921 UEN720919:UEN720921 TUR720919:TUR720921 TKV720919:TKV720921 TAZ720919:TAZ720921 SRD720919:SRD720921 SHH720919:SHH720921 RXL720919:RXL720921 RNP720919:RNP720921 RDT720919:RDT720921 QTX720919:QTX720921 QKB720919:QKB720921 QAF720919:QAF720921 PQJ720919:PQJ720921 PGN720919:PGN720921 OWR720919:OWR720921 OMV720919:OMV720921 OCZ720919:OCZ720921 NTD720919:NTD720921 NJH720919:NJH720921 MZL720919:MZL720921 MPP720919:MPP720921 MFT720919:MFT720921 LVX720919:LVX720921 LMB720919:LMB720921 LCF720919:LCF720921 KSJ720919:KSJ720921 KIN720919:KIN720921 JYR720919:JYR720921 JOV720919:JOV720921 JEZ720919:JEZ720921 IVD720919:IVD720921 ILH720919:ILH720921 IBL720919:IBL720921 HRP720919:HRP720921 HHT720919:HHT720921 GXX720919:GXX720921 GOB720919:GOB720921 GEF720919:GEF720921 FUJ720919:FUJ720921 FKN720919:FKN720921 FAR720919:FAR720921 EQV720919:EQV720921 EGZ720919:EGZ720921 DXD720919:DXD720921 DNH720919:DNH720921 DDL720919:DDL720921 CTP720919:CTP720921 CJT720919:CJT720921 BZX720919:BZX720921 BQB720919:BQB720921 BGF720919:BGF720921 AWJ720919:AWJ720921 AMN720919:AMN720921 ACR720919:ACR720921 SV720919:SV720921 IZ720919:IZ720921 E720919:E720921 WVL655383:WVL655385 WLP655383:WLP655385 WBT655383:WBT655385 VRX655383:VRX655385 VIB655383:VIB655385 UYF655383:UYF655385 UOJ655383:UOJ655385 UEN655383:UEN655385 TUR655383:TUR655385 TKV655383:TKV655385 TAZ655383:TAZ655385 SRD655383:SRD655385 SHH655383:SHH655385 RXL655383:RXL655385 RNP655383:RNP655385 RDT655383:RDT655385 QTX655383:QTX655385 QKB655383:QKB655385 QAF655383:QAF655385 PQJ655383:PQJ655385 PGN655383:PGN655385 OWR655383:OWR655385 OMV655383:OMV655385 OCZ655383:OCZ655385 NTD655383:NTD655385 NJH655383:NJH655385 MZL655383:MZL655385 MPP655383:MPP655385 MFT655383:MFT655385 LVX655383:LVX655385 LMB655383:LMB655385 LCF655383:LCF655385 KSJ655383:KSJ655385 KIN655383:KIN655385 JYR655383:JYR655385 JOV655383:JOV655385 JEZ655383:JEZ655385 IVD655383:IVD655385 ILH655383:ILH655385 IBL655383:IBL655385 HRP655383:HRP655385 HHT655383:HHT655385 GXX655383:GXX655385 GOB655383:GOB655385 GEF655383:GEF655385 FUJ655383:FUJ655385 FKN655383:FKN655385 FAR655383:FAR655385 EQV655383:EQV655385 EGZ655383:EGZ655385 DXD655383:DXD655385 DNH655383:DNH655385 DDL655383:DDL655385 CTP655383:CTP655385 CJT655383:CJT655385 BZX655383:BZX655385 BQB655383:BQB655385 BGF655383:BGF655385 AWJ655383:AWJ655385 AMN655383:AMN655385 ACR655383:ACR655385 SV655383:SV655385 IZ655383:IZ655385 E655383:E655385 WVL589847:WVL589849 WLP589847:WLP589849 WBT589847:WBT589849 VRX589847:VRX589849 VIB589847:VIB589849 UYF589847:UYF589849 UOJ589847:UOJ589849 UEN589847:UEN589849 TUR589847:TUR589849 TKV589847:TKV589849 TAZ589847:TAZ589849 SRD589847:SRD589849 SHH589847:SHH589849 RXL589847:RXL589849 RNP589847:RNP589849 RDT589847:RDT589849 QTX589847:QTX589849 QKB589847:QKB589849 QAF589847:QAF589849 PQJ589847:PQJ589849 PGN589847:PGN589849 OWR589847:OWR589849 OMV589847:OMV589849 OCZ589847:OCZ589849 NTD589847:NTD589849 NJH589847:NJH589849 MZL589847:MZL589849 MPP589847:MPP589849 MFT589847:MFT589849 LVX589847:LVX589849 LMB589847:LMB589849 LCF589847:LCF589849 KSJ589847:KSJ589849 KIN589847:KIN589849 JYR589847:JYR589849 JOV589847:JOV589849 JEZ589847:JEZ589849 IVD589847:IVD589849 ILH589847:ILH589849 IBL589847:IBL589849 HRP589847:HRP589849 HHT589847:HHT589849 GXX589847:GXX589849 GOB589847:GOB589849 GEF589847:GEF589849 FUJ589847:FUJ589849 FKN589847:FKN589849 FAR589847:FAR589849 EQV589847:EQV589849 EGZ589847:EGZ589849 DXD589847:DXD589849 DNH589847:DNH589849 DDL589847:DDL589849 CTP589847:CTP589849 CJT589847:CJT589849 BZX589847:BZX589849 BQB589847:BQB589849 BGF589847:BGF589849 AWJ589847:AWJ589849 AMN589847:AMN589849 ACR589847:ACR589849 SV589847:SV589849 IZ589847:IZ589849 E589847:E589849 WVL524311:WVL524313 WLP524311:WLP524313 WBT524311:WBT524313 VRX524311:VRX524313 VIB524311:VIB524313 UYF524311:UYF524313 UOJ524311:UOJ524313 UEN524311:UEN524313 TUR524311:TUR524313 TKV524311:TKV524313 TAZ524311:TAZ524313 SRD524311:SRD524313 SHH524311:SHH524313 RXL524311:RXL524313 RNP524311:RNP524313 RDT524311:RDT524313 QTX524311:QTX524313 QKB524311:QKB524313 QAF524311:QAF524313 PQJ524311:PQJ524313 PGN524311:PGN524313 OWR524311:OWR524313 OMV524311:OMV524313 OCZ524311:OCZ524313 NTD524311:NTD524313 NJH524311:NJH524313 MZL524311:MZL524313 MPP524311:MPP524313 MFT524311:MFT524313 LVX524311:LVX524313 LMB524311:LMB524313 LCF524311:LCF524313 KSJ524311:KSJ524313 KIN524311:KIN524313 JYR524311:JYR524313 JOV524311:JOV524313 JEZ524311:JEZ524313 IVD524311:IVD524313 ILH524311:ILH524313 IBL524311:IBL524313 HRP524311:HRP524313 HHT524311:HHT524313 GXX524311:GXX524313 GOB524311:GOB524313 GEF524311:GEF524313 FUJ524311:FUJ524313 FKN524311:FKN524313 FAR524311:FAR524313 EQV524311:EQV524313 EGZ524311:EGZ524313 DXD524311:DXD524313 DNH524311:DNH524313 DDL524311:DDL524313 CTP524311:CTP524313 CJT524311:CJT524313 BZX524311:BZX524313 BQB524311:BQB524313 BGF524311:BGF524313 AWJ524311:AWJ524313 AMN524311:AMN524313 ACR524311:ACR524313 SV524311:SV524313 IZ524311:IZ524313 E524311:E524313 WVL458775:WVL458777 WLP458775:WLP458777 WBT458775:WBT458777 VRX458775:VRX458777 VIB458775:VIB458777 UYF458775:UYF458777 UOJ458775:UOJ458777 UEN458775:UEN458777 TUR458775:TUR458777 TKV458775:TKV458777 TAZ458775:TAZ458777 SRD458775:SRD458777 SHH458775:SHH458777 RXL458775:RXL458777 RNP458775:RNP458777 RDT458775:RDT458777 QTX458775:QTX458777 QKB458775:QKB458777 QAF458775:QAF458777 PQJ458775:PQJ458777 PGN458775:PGN458777 OWR458775:OWR458777 OMV458775:OMV458777 OCZ458775:OCZ458777 NTD458775:NTD458777 NJH458775:NJH458777 MZL458775:MZL458777 MPP458775:MPP458777 MFT458775:MFT458777 LVX458775:LVX458777 LMB458775:LMB458777 LCF458775:LCF458777 KSJ458775:KSJ458777 KIN458775:KIN458777 JYR458775:JYR458777 JOV458775:JOV458777 JEZ458775:JEZ458777 IVD458775:IVD458777 ILH458775:ILH458777 IBL458775:IBL458777 HRP458775:HRP458777 HHT458775:HHT458777 GXX458775:GXX458777 GOB458775:GOB458777 GEF458775:GEF458777 FUJ458775:FUJ458777 FKN458775:FKN458777 FAR458775:FAR458777 EQV458775:EQV458777 EGZ458775:EGZ458777 DXD458775:DXD458777 DNH458775:DNH458777 DDL458775:DDL458777 CTP458775:CTP458777 CJT458775:CJT458777 BZX458775:BZX458777 BQB458775:BQB458777 BGF458775:BGF458777 AWJ458775:AWJ458777 AMN458775:AMN458777 ACR458775:ACR458777 SV458775:SV458777 IZ458775:IZ458777 E458775:E458777 WVL393239:WVL393241 WLP393239:WLP393241 WBT393239:WBT393241 VRX393239:VRX393241 VIB393239:VIB393241 UYF393239:UYF393241 UOJ393239:UOJ393241 UEN393239:UEN393241 TUR393239:TUR393241 TKV393239:TKV393241 TAZ393239:TAZ393241 SRD393239:SRD393241 SHH393239:SHH393241 RXL393239:RXL393241 RNP393239:RNP393241 RDT393239:RDT393241 QTX393239:QTX393241 QKB393239:QKB393241 QAF393239:QAF393241 PQJ393239:PQJ393241 PGN393239:PGN393241 OWR393239:OWR393241 OMV393239:OMV393241 OCZ393239:OCZ393241 NTD393239:NTD393241 NJH393239:NJH393241 MZL393239:MZL393241 MPP393239:MPP393241 MFT393239:MFT393241 LVX393239:LVX393241 LMB393239:LMB393241 LCF393239:LCF393241 KSJ393239:KSJ393241 KIN393239:KIN393241 JYR393239:JYR393241 JOV393239:JOV393241 JEZ393239:JEZ393241 IVD393239:IVD393241 ILH393239:ILH393241 IBL393239:IBL393241 HRP393239:HRP393241 HHT393239:HHT393241 GXX393239:GXX393241 GOB393239:GOB393241 GEF393239:GEF393241 FUJ393239:FUJ393241 FKN393239:FKN393241 FAR393239:FAR393241 EQV393239:EQV393241 EGZ393239:EGZ393241 DXD393239:DXD393241 DNH393239:DNH393241 DDL393239:DDL393241 CTP393239:CTP393241 CJT393239:CJT393241 BZX393239:BZX393241 BQB393239:BQB393241 BGF393239:BGF393241 AWJ393239:AWJ393241 AMN393239:AMN393241 ACR393239:ACR393241 SV393239:SV393241 IZ393239:IZ393241 E393239:E393241 WVL327703:WVL327705 WLP327703:WLP327705 WBT327703:WBT327705 VRX327703:VRX327705 VIB327703:VIB327705 UYF327703:UYF327705 UOJ327703:UOJ327705 UEN327703:UEN327705 TUR327703:TUR327705 TKV327703:TKV327705 TAZ327703:TAZ327705 SRD327703:SRD327705 SHH327703:SHH327705 RXL327703:RXL327705 RNP327703:RNP327705 RDT327703:RDT327705 QTX327703:QTX327705 QKB327703:QKB327705 QAF327703:QAF327705 PQJ327703:PQJ327705 PGN327703:PGN327705 OWR327703:OWR327705 OMV327703:OMV327705 OCZ327703:OCZ327705 NTD327703:NTD327705 NJH327703:NJH327705 MZL327703:MZL327705 MPP327703:MPP327705 MFT327703:MFT327705 LVX327703:LVX327705 LMB327703:LMB327705 LCF327703:LCF327705 KSJ327703:KSJ327705 KIN327703:KIN327705 JYR327703:JYR327705 JOV327703:JOV327705 JEZ327703:JEZ327705 IVD327703:IVD327705 ILH327703:ILH327705 IBL327703:IBL327705 HRP327703:HRP327705 HHT327703:HHT327705 GXX327703:GXX327705 GOB327703:GOB327705 GEF327703:GEF327705 FUJ327703:FUJ327705 FKN327703:FKN327705 FAR327703:FAR327705 EQV327703:EQV327705 EGZ327703:EGZ327705 DXD327703:DXD327705 DNH327703:DNH327705 DDL327703:DDL327705 CTP327703:CTP327705 CJT327703:CJT327705 BZX327703:BZX327705 BQB327703:BQB327705 BGF327703:BGF327705 AWJ327703:AWJ327705 AMN327703:AMN327705 ACR327703:ACR327705 SV327703:SV327705 IZ327703:IZ327705 E327703:E327705 WVL262167:WVL262169 WLP262167:WLP262169 WBT262167:WBT262169 VRX262167:VRX262169 VIB262167:VIB262169 UYF262167:UYF262169 UOJ262167:UOJ262169 UEN262167:UEN262169 TUR262167:TUR262169 TKV262167:TKV262169 TAZ262167:TAZ262169 SRD262167:SRD262169 SHH262167:SHH262169 RXL262167:RXL262169 RNP262167:RNP262169 RDT262167:RDT262169 QTX262167:QTX262169 QKB262167:QKB262169 QAF262167:QAF262169 PQJ262167:PQJ262169 PGN262167:PGN262169 OWR262167:OWR262169 OMV262167:OMV262169 OCZ262167:OCZ262169 NTD262167:NTD262169 NJH262167:NJH262169 MZL262167:MZL262169 MPP262167:MPP262169 MFT262167:MFT262169 LVX262167:LVX262169 LMB262167:LMB262169 LCF262167:LCF262169 KSJ262167:KSJ262169 KIN262167:KIN262169 JYR262167:JYR262169 JOV262167:JOV262169 JEZ262167:JEZ262169 IVD262167:IVD262169 ILH262167:ILH262169 IBL262167:IBL262169 HRP262167:HRP262169 HHT262167:HHT262169 GXX262167:GXX262169 GOB262167:GOB262169 GEF262167:GEF262169 FUJ262167:FUJ262169 FKN262167:FKN262169 FAR262167:FAR262169 EQV262167:EQV262169 EGZ262167:EGZ262169 DXD262167:DXD262169 DNH262167:DNH262169 DDL262167:DDL262169 CTP262167:CTP262169 CJT262167:CJT262169 BZX262167:BZX262169 BQB262167:BQB262169 BGF262167:BGF262169 AWJ262167:AWJ262169 AMN262167:AMN262169 ACR262167:ACR262169 SV262167:SV262169 IZ262167:IZ262169 E262167:E262169 WVL196631:WVL196633 WLP196631:WLP196633 WBT196631:WBT196633 VRX196631:VRX196633 VIB196631:VIB196633 UYF196631:UYF196633 UOJ196631:UOJ196633 UEN196631:UEN196633 TUR196631:TUR196633 TKV196631:TKV196633 TAZ196631:TAZ196633 SRD196631:SRD196633 SHH196631:SHH196633 RXL196631:RXL196633 RNP196631:RNP196633 RDT196631:RDT196633 QTX196631:QTX196633 QKB196631:QKB196633 QAF196631:QAF196633 PQJ196631:PQJ196633 PGN196631:PGN196633 OWR196631:OWR196633 OMV196631:OMV196633 OCZ196631:OCZ196633 NTD196631:NTD196633 NJH196631:NJH196633 MZL196631:MZL196633 MPP196631:MPP196633 MFT196631:MFT196633 LVX196631:LVX196633 LMB196631:LMB196633 LCF196631:LCF196633 KSJ196631:KSJ196633 KIN196631:KIN196633 JYR196631:JYR196633 JOV196631:JOV196633 JEZ196631:JEZ196633 IVD196631:IVD196633 ILH196631:ILH196633 IBL196631:IBL196633 HRP196631:HRP196633 HHT196631:HHT196633 GXX196631:GXX196633 GOB196631:GOB196633 GEF196631:GEF196633 FUJ196631:FUJ196633 FKN196631:FKN196633 FAR196631:FAR196633 EQV196631:EQV196633 EGZ196631:EGZ196633 DXD196631:DXD196633 DNH196631:DNH196633 DDL196631:DDL196633 CTP196631:CTP196633 CJT196631:CJT196633 BZX196631:BZX196633 BQB196631:BQB196633 BGF196631:BGF196633 AWJ196631:AWJ196633 AMN196631:AMN196633 ACR196631:ACR196633 SV196631:SV196633 IZ196631:IZ196633 E196631:E196633 WVL131095:WVL131097 WLP131095:WLP131097 WBT131095:WBT131097 VRX131095:VRX131097 VIB131095:VIB131097 UYF131095:UYF131097 UOJ131095:UOJ131097 UEN131095:UEN131097 TUR131095:TUR131097 TKV131095:TKV131097 TAZ131095:TAZ131097 SRD131095:SRD131097 SHH131095:SHH131097 RXL131095:RXL131097 RNP131095:RNP131097 RDT131095:RDT131097 QTX131095:QTX131097 QKB131095:QKB131097 QAF131095:QAF131097 PQJ131095:PQJ131097 PGN131095:PGN131097 OWR131095:OWR131097 OMV131095:OMV131097 OCZ131095:OCZ131097 NTD131095:NTD131097 NJH131095:NJH131097 MZL131095:MZL131097 MPP131095:MPP131097 MFT131095:MFT131097 LVX131095:LVX131097 LMB131095:LMB131097 LCF131095:LCF131097 KSJ131095:KSJ131097 KIN131095:KIN131097 JYR131095:JYR131097 JOV131095:JOV131097 JEZ131095:JEZ131097 IVD131095:IVD131097 ILH131095:ILH131097 IBL131095:IBL131097 HRP131095:HRP131097 HHT131095:HHT131097 GXX131095:GXX131097 GOB131095:GOB131097 GEF131095:GEF131097 FUJ131095:FUJ131097 FKN131095:FKN131097 FAR131095:FAR131097 EQV131095:EQV131097 EGZ131095:EGZ131097 DXD131095:DXD131097 DNH131095:DNH131097 DDL131095:DDL131097 CTP131095:CTP131097 CJT131095:CJT131097 BZX131095:BZX131097 BQB131095:BQB131097 BGF131095:BGF131097 AWJ131095:AWJ131097 AMN131095:AMN131097 ACR131095:ACR131097 SV131095:SV131097 IZ131095:IZ131097 E131095:E131097 WVL65559:WVL65561 WLP65559:WLP65561 WBT65559:WBT65561 VRX65559:VRX65561 VIB65559:VIB65561 UYF65559:UYF65561 UOJ65559:UOJ65561 UEN65559:UEN65561 TUR65559:TUR65561 TKV65559:TKV65561 TAZ65559:TAZ65561 SRD65559:SRD65561 SHH65559:SHH65561 RXL65559:RXL65561 RNP65559:RNP65561 RDT65559:RDT65561 QTX65559:QTX65561 QKB65559:QKB65561 QAF65559:QAF65561 PQJ65559:PQJ65561 PGN65559:PGN65561 OWR65559:OWR65561 OMV65559:OMV65561 OCZ65559:OCZ65561 NTD65559:NTD65561 NJH65559:NJH65561 MZL65559:MZL65561 MPP65559:MPP65561 MFT65559:MFT65561 LVX65559:LVX65561 LMB65559:LMB65561 LCF65559:LCF65561 KSJ65559:KSJ65561 KIN65559:KIN65561 JYR65559:JYR65561 JOV65559:JOV65561 JEZ65559:JEZ65561 IVD65559:IVD65561 ILH65559:ILH65561 IBL65559:IBL65561 HRP65559:HRP65561 HHT65559:HHT65561 GXX65559:GXX65561 GOB65559:GOB65561 GEF65559:GEF65561 FUJ65559:FUJ65561 FKN65559:FKN65561 FAR65559:FAR65561 EQV65559:EQV65561 EGZ65559:EGZ65561 DXD65559:DXD65561 DNH65559:DNH65561 DDL65559:DDL65561 CTP65559:CTP65561 CJT65559:CJT65561 BZX65559:BZX65561 BQB65559:BQB65561 BGF65559:BGF65561 AWJ65559:AWJ65561 AMN65559:AMN65561 ACR65559:ACR65561 SV65559:SV65561 IZ65559:IZ65561 E65559:E65561 WVL983052:WVL983054 WLP983052:WLP983054 WBT983052:WBT983054 VRX983052:VRX983054 VIB983052:VIB983054 UYF983052:UYF983054 UOJ983052:UOJ983054 UEN983052:UEN983054 TUR983052:TUR983054 TKV983052:TKV983054 TAZ983052:TAZ983054 SRD983052:SRD983054 SHH983052:SHH983054 RXL983052:RXL983054 RNP983052:RNP983054 RDT983052:RDT983054 QTX983052:QTX983054 QKB983052:QKB983054 QAF983052:QAF983054 PQJ983052:PQJ983054 PGN983052:PGN983054 OWR983052:OWR983054 OMV983052:OMV983054 OCZ983052:OCZ983054 NTD983052:NTD983054 NJH983052:NJH983054 MZL983052:MZL983054 MPP983052:MPP983054 MFT983052:MFT983054 LVX983052:LVX983054 LMB983052:LMB983054 LCF983052:LCF983054 KSJ983052:KSJ983054 KIN983052:KIN983054 JYR983052:JYR983054 JOV983052:JOV983054 JEZ983052:JEZ983054 IVD983052:IVD983054 ILH983052:ILH983054 IBL983052:IBL983054 HRP983052:HRP983054 HHT983052:HHT983054 GXX983052:GXX983054 GOB983052:GOB983054 GEF983052:GEF983054 FUJ983052:FUJ983054 FKN983052:FKN983054 FAR983052:FAR983054 EQV983052:EQV983054 EGZ983052:EGZ983054 DXD983052:DXD983054 DNH983052:DNH983054 DDL983052:DDL983054 CTP983052:CTP983054 CJT983052:CJT983054 BZX983052:BZX983054 BQB983052:BQB983054 BGF983052:BGF983054 AWJ983052:AWJ983054 AMN983052:AMN983054 ACR983052:ACR983054 SV983052:SV983054 IZ983052:IZ983054 E983052:E983054 WVL917516:WVL917518 WLP917516:WLP917518 WBT917516:WBT917518 VRX917516:VRX917518 VIB917516:VIB917518 UYF917516:UYF917518 UOJ917516:UOJ917518 UEN917516:UEN917518 TUR917516:TUR917518 TKV917516:TKV917518 TAZ917516:TAZ917518 SRD917516:SRD917518 SHH917516:SHH917518 RXL917516:RXL917518 RNP917516:RNP917518 RDT917516:RDT917518 QTX917516:QTX917518 QKB917516:QKB917518 QAF917516:QAF917518 PQJ917516:PQJ917518 PGN917516:PGN917518 OWR917516:OWR917518 OMV917516:OMV917518 OCZ917516:OCZ917518 NTD917516:NTD917518 NJH917516:NJH917518 MZL917516:MZL917518 MPP917516:MPP917518 MFT917516:MFT917518 LVX917516:LVX917518 LMB917516:LMB917518 LCF917516:LCF917518 KSJ917516:KSJ917518 KIN917516:KIN917518 JYR917516:JYR917518 JOV917516:JOV917518 JEZ917516:JEZ917518 IVD917516:IVD917518 ILH917516:ILH917518 IBL917516:IBL917518 HRP917516:HRP917518 HHT917516:HHT917518 GXX917516:GXX917518 GOB917516:GOB917518 GEF917516:GEF917518 FUJ917516:FUJ917518 FKN917516:FKN917518 FAR917516:FAR917518 EQV917516:EQV917518 EGZ917516:EGZ917518 DXD917516:DXD917518 DNH917516:DNH917518 DDL917516:DDL917518 CTP917516:CTP917518 CJT917516:CJT917518 BZX917516:BZX917518 BQB917516:BQB917518 BGF917516:BGF917518 AWJ917516:AWJ917518 AMN917516:AMN917518 ACR917516:ACR917518 SV917516:SV917518 IZ917516:IZ917518 E917516:E917518 WVL851980:WVL851982 WLP851980:WLP851982 WBT851980:WBT851982 VRX851980:VRX851982 VIB851980:VIB851982 UYF851980:UYF851982 UOJ851980:UOJ851982 UEN851980:UEN851982 TUR851980:TUR851982 TKV851980:TKV851982 TAZ851980:TAZ851982 SRD851980:SRD851982 SHH851980:SHH851982 RXL851980:RXL851982 RNP851980:RNP851982 RDT851980:RDT851982 QTX851980:QTX851982 QKB851980:QKB851982 QAF851980:QAF851982 PQJ851980:PQJ851982 PGN851980:PGN851982 OWR851980:OWR851982 OMV851980:OMV851982 OCZ851980:OCZ851982 NTD851980:NTD851982 NJH851980:NJH851982 MZL851980:MZL851982 MPP851980:MPP851982 MFT851980:MFT851982 LVX851980:LVX851982 LMB851980:LMB851982 LCF851980:LCF851982 KSJ851980:KSJ851982 KIN851980:KIN851982 JYR851980:JYR851982 JOV851980:JOV851982 JEZ851980:JEZ851982 IVD851980:IVD851982 ILH851980:ILH851982 IBL851980:IBL851982 HRP851980:HRP851982 HHT851980:HHT851982 GXX851980:GXX851982 GOB851980:GOB851982 GEF851980:GEF851982 FUJ851980:FUJ851982 FKN851980:FKN851982 FAR851980:FAR851982 EQV851980:EQV851982 EGZ851980:EGZ851982 DXD851980:DXD851982 DNH851980:DNH851982 DDL851980:DDL851982 CTP851980:CTP851982 CJT851980:CJT851982 BZX851980:BZX851982 BQB851980:BQB851982 BGF851980:BGF851982 AWJ851980:AWJ851982 AMN851980:AMN851982 ACR851980:ACR851982 SV851980:SV851982 IZ851980:IZ851982 E851980:E851982 WVL786444:WVL786446 WLP786444:WLP786446 WBT786444:WBT786446 VRX786444:VRX786446 VIB786444:VIB786446 UYF786444:UYF786446 UOJ786444:UOJ786446 UEN786444:UEN786446 TUR786444:TUR786446 TKV786444:TKV786446 TAZ786444:TAZ786446 SRD786444:SRD786446 SHH786444:SHH786446 RXL786444:RXL786446 RNP786444:RNP786446 RDT786444:RDT786446 QTX786444:QTX786446 QKB786444:QKB786446 QAF786444:QAF786446 PQJ786444:PQJ786446 PGN786444:PGN786446 OWR786444:OWR786446 OMV786444:OMV786446 OCZ786444:OCZ786446 NTD786444:NTD786446 NJH786444:NJH786446 MZL786444:MZL786446 MPP786444:MPP786446 MFT786444:MFT786446 LVX786444:LVX786446 LMB786444:LMB786446 LCF786444:LCF786446 KSJ786444:KSJ786446 KIN786444:KIN786446 JYR786444:JYR786446 JOV786444:JOV786446 JEZ786444:JEZ786446 IVD786444:IVD786446 ILH786444:ILH786446 IBL786444:IBL786446 HRP786444:HRP786446 HHT786444:HHT786446 GXX786444:GXX786446 GOB786444:GOB786446 GEF786444:GEF786446 FUJ786444:FUJ786446 FKN786444:FKN786446 FAR786444:FAR786446 EQV786444:EQV786446 EGZ786444:EGZ786446 DXD786444:DXD786446 DNH786444:DNH786446 DDL786444:DDL786446 CTP786444:CTP786446 CJT786444:CJT786446 BZX786444:BZX786446 BQB786444:BQB786446 BGF786444:BGF786446 AWJ786444:AWJ786446 AMN786444:AMN786446 ACR786444:ACR786446 SV786444:SV786446 IZ786444:IZ786446 E786444:E786446 WVL720908:WVL720910 WLP720908:WLP720910 WBT720908:WBT720910 VRX720908:VRX720910 VIB720908:VIB720910 UYF720908:UYF720910 UOJ720908:UOJ720910 UEN720908:UEN720910 TUR720908:TUR720910 TKV720908:TKV720910 TAZ720908:TAZ720910 SRD720908:SRD720910 SHH720908:SHH720910 RXL720908:RXL720910 RNP720908:RNP720910 RDT720908:RDT720910 QTX720908:QTX720910 QKB720908:QKB720910 QAF720908:QAF720910 PQJ720908:PQJ720910 PGN720908:PGN720910 OWR720908:OWR720910 OMV720908:OMV720910 OCZ720908:OCZ720910 NTD720908:NTD720910 NJH720908:NJH720910 MZL720908:MZL720910 MPP720908:MPP720910 MFT720908:MFT720910 LVX720908:LVX720910 LMB720908:LMB720910 LCF720908:LCF720910 KSJ720908:KSJ720910 KIN720908:KIN720910 JYR720908:JYR720910 JOV720908:JOV720910 JEZ720908:JEZ720910 IVD720908:IVD720910 ILH720908:ILH720910 IBL720908:IBL720910 HRP720908:HRP720910 HHT720908:HHT720910 GXX720908:GXX720910 GOB720908:GOB720910 GEF720908:GEF720910 FUJ720908:FUJ720910 FKN720908:FKN720910 FAR720908:FAR720910 EQV720908:EQV720910 EGZ720908:EGZ720910 DXD720908:DXD720910 DNH720908:DNH720910 DDL720908:DDL720910 CTP720908:CTP720910 CJT720908:CJT720910 BZX720908:BZX720910 BQB720908:BQB720910 BGF720908:BGF720910 AWJ720908:AWJ720910 AMN720908:AMN720910 ACR720908:ACR720910 SV720908:SV720910 IZ720908:IZ720910 E720908:E720910 WVL655372:WVL655374 WLP655372:WLP655374 WBT655372:WBT655374 VRX655372:VRX655374 VIB655372:VIB655374 UYF655372:UYF655374 UOJ655372:UOJ655374 UEN655372:UEN655374 TUR655372:TUR655374 TKV655372:TKV655374 TAZ655372:TAZ655374 SRD655372:SRD655374 SHH655372:SHH655374 RXL655372:RXL655374 RNP655372:RNP655374 RDT655372:RDT655374 QTX655372:QTX655374 QKB655372:QKB655374 QAF655372:QAF655374 PQJ655372:PQJ655374 PGN655372:PGN655374 OWR655372:OWR655374 OMV655372:OMV655374 OCZ655372:OCZ655374 NTD655372:NTD655374 NJH655372:NJH655374 MZL655372:MZL655374 MPP655372:MPP655374 MFT655372:MFT655374 LVX655372:LVX655374 LMB655372:LMB655374 LCF655372:LCF655374 KSJ655372:KSJ655374 KIN655372:KIN655374 JYR655372:JYR655374 JOV655372:JOV655374 JEZ655372:JEZ655374 IVD655372:IVD655374 ILH655372:ILH655374 IBL655372:IBL655374 HRP655372:HRP655374 HHT655372:HHT655374 GXX655372:GXX655374 GOB655372:GOB655374 GEF655372:GEF655374 FUJ655372:FUJ655374 FKN655372:FKN655374 FAR655372:FAR655374 EQV655372:EQV655374 EGZ655372:EGZ655374 DXD655372:DXD655374 DNH655372:DNH655374 DDL655372:DDL655374 CTP655372:CTP655374 CJT655372:CJT655374 BZX655372:BZX655374 BQB655372:BQB655374 BGF655372:BGF655374 AWJ655372:AWJ655374 AMN655372:AMN655374 ACR655372:ACR655374 SV655372:SV655374 IZ655372:IZ655374 E655372:E655374 WVL589836:WVL589838 WLP589836:WLP589838 WBT589836:WBT589838 VRX589836:VRX589838 VIB589836:VIB589838 UYF589836:UYF589838 UOJ589836:UOJ589838 UEN589836:UEN589838 TUR589836:TUR589838 TKV589836:TKV589838 TAZ589836:TAZ589838 SRD589836:SRD589838 SHH589836:SHH589838 RXL589836:RXL589838 RNP589836:RNP589838 RDT589836:RDT589838 QTX589836:QTX589838 QKB589836:QKB589838 QAF589836:QAF589838 PQJ589836:PQJ589838 PGN589836:PGN589838 OWR589836:OWR589838 OMV589836:OMV589838 OCZ589836:OCZ589838 NTD589836:NTD589838 NJH589836:NJH589838 MZL589836:MZL589838 MPP589836:MPP589838 MFT589836:MFT589838 LVX589836:LVX589838 LMB589836:LMB589838 LCF589836:LCF589838 KSJ589836:KSJ589838 KIN589836:KIN589838 JYR589836:JYR589838 JOV589836:JOV589838 JEZ589836:JEZ589838 IVD589836:IVD589838 ILH589836:ILH589838 IBL589836:IBL589838 HRP589836:HRP589838 HHT589836:HHT589838 GXX589836:GXX589838 GOB589836:GOB589838 GEF589836:GEF589838 FUJ589836:FUJ589838 FKN589836:FKN589838 FAR589836:FAR589838 EQV589836:EQV589838 EGZ589836:EGZ589838 DXD589836:DXD589838 DNH589836:DNH589838 DDL589836:DDL589838 CTP589836:CTP589838 CJT589836:CJT589838 BZX589836:BZX589838 BQB589836:BQB589838 BGF589836:BGF589838 AWJ589836:AWJ589838 AMN589836:AMN589838 ACR589836:ACR589838 SV589836:SV589838 IZ589836:IZ589838 E589836:E589838 WVL524300:WVL524302 WLP524300:WLP524302 WBT524300:WBT524302 VRX524300:VRX524302 VIB524300:VIB524302 UYF524300:UYF524302 UOJ524300:UOJ524302 UEN524300:UEN524302 TUR524300:TUR524302 TKV524300:TKV524302 TAZ524300:TAZ524302 SRD524300:SRD524302 SHH524300:SHH524302 RXL524300:RXL524302 RNP524300:RNP524302 RDT524300:RDT524302 QTX524300:QTX524302 QKB524300:QKB524302 QAF524300:QAF524302 PQJ524300:PQJ524302 PGN524300:PGN524302 OWR524300:OWR524302 OMV524300:OMV524302 OCZ524300:OCZ524302 NTD524300:NTD524302 NJH524300:NJH524302 MZL524300:MZL524302 MPP524300:MPP524302 MFT524300:MFT524302 LVX524300:LVX524302 LMB524300:LMB524302 LCF524300:LCF524302 KSJ524300:KSJ524302 KIN524300:KIN524302 JYR524300:JYR524302 JOV524300:JOV524302 JEZ524300:JEZ524302 IVD524300:IVD524302 ILH524300:ILH524302 IBL524300:IBL524302 HRP524300:HRP524302 HHT524300:HHT524302 GXX524300:GXX524302 GOB524300:GOB524302 GEF524300:GEF524302 FUJ524300:FUJ524302 FKN524300:FKN524302 FAR524300:FAR524302 EQV524300:EQV524302 EGZ524300:EGZ524302 DXD524300:DXD524302 DNH524300:DNH524302 DDL524300:DDL524302 CTP524300:CTP524302 CJT524300:CJT524302 BZX524300:BZX524302 BQB524300:BQB524302 BGF524300:BGF524302 AWJ524300:AWJ524302 AMN524300:AMN524302 ACR524300:ACR524302 SV524300:SV524302 IZ524300:IZ524302 E524300:E524302 WVL458764:WVL458766 WLP458764:WLP458766 WBT458764:WBT458766 VRX458764:VRX458766 VIB458764:VIB458766 UYF458764:UYF458766 UOJ458764:UOJ458766 UEN458764:UEN458766 TUR458764:TUR458766 TKV458764:TKV458766 TAZ458764:TAZ458766 SRD458764:SRD458766 SHH458764:SHH458766 RXL458764:RXL458766 RNP458764:RNP458766 RDT458764:RDT458766 QTX458764:QTX458766 QKB458764:QKB458766 QAF458764:QAF458766 PQJ458764:PQJ458766 PGN458764:PGN458766 OWR458764:OWR458766 OMV458764:OMV458766 OCZ458764:OCZ458766 NTD458764:NTD458766 NJH458764:NJH458766 MZL458764:MZL458766 MPP458764:MPP458766 MFT458764:MFT458766 LVX458764:LVX458766 LMB458764:LMB458766 LCF458764:LCF458766 KSJ458764:KSJ458766 KIN458764:KIN458766 JYR458764:JYR458766 JOV458764:JOV458766 JEZ458764:JEZ458766 IVD458764:IVD458766 ILH458764:ILH458766 IBL458764:IBL458766 HRP458764:HRP458766 HHT458764:HHT458766 GXX458764:GXX458766 GOB458764:GOB458766 GEF458764:GEF458766 FUJ458764:FUJ458766 FKN458764:FKN458766 FAR458764:FAR458766 EQV458764:EQV458766 EGZ458764:EGZ458766 DXD458764:DXD458766 DNH458764:DNH458766 DDL458764:DDL458766 CTP458764:CTP458766 CJT458764:CJT458766 BZX458764:BZX458766 BQB458764:BQB458766 BGF458764:BGF458766 AWJ458764:AWJ458766 AMN458764:AMN458766 ACR458764:ACR458766 SV458764:SV458766 IZ458764:IZ458766 E458764:E458766 WVL393228:WVL393230 WLP393228:WLP393230 WBT393228:WBT393230 VRX393228:VRX393230 VIB393228:VIB393230 UYF393228:UYF393230 UOJ393228:UOJ393230 UEN393228:UEN393230 TUR393228:TUR393230 TKV393228:TKV393230 TAZ393228:TAZ393230 SRD393228:SRD393230 SHH393228:SHH393230 RXL393228:RXL393230 RNP393228:RNP393230 RDT393228:RDT393230 QTX393228:QTX393230 QKB393228:QKB393230 QAF393228:QAF393230 PQJ393228:PQJ393230 PGN393228:PGN393230 OWR393228:OWR393230 OMV393228:OMV393230 OCZ393228:OCZ393230 NTD393228:NTD393230 NJH393228:NJH393230 MZL393228:MZL393230 MPP393228:MPP393230 MFT393228:MFT393230 LVX393228:LVX393230 LMB393228:LMB393230 LCF393228:LCF393230 KSJ393228:KSJ393230 KIN393228:KIN393230 JYR393228:JYR393230 JOV393228:JOV393230 JEZ393228:JEZ393230 IVD393228:IVD393230 ILH393228:ILH393230 IBL393228:IBL393230 HRP393228:HRP393230 HHT393228:HHT393230 GXX393228:GXX393230 GOB393228:GOB393230 GEF393228:GEF393230 FUJ393228:FUJ393230 FKN393228:FKN393230 FAR393228:FAR393230 EQV393228:EQV393230 EGZ393228:EGZ393230 DXD393228:DXD393230 DNH393228:DNH393230 DDL393228:DDL393230 CTP393228:CTP393230 CJT393228:CJT393230 BZX393228:BZX393230 BQB393228:BQB393230 BGF393228:BGF393230 AWJ393228:AWJ393230 AMN393228:AMN393230 ACR393228:ACR393230 SV393228:SV393230 IZ393228:IZ393230 E393228:E393230 WVL327692:WVL327694 WLP327692:WLP327694 WBT327692:WBT327694 VRX327692:VRX327694 VIB327692:VIB327694 UYF327692:UYF327694 UOJ327692:UOJ327694 UEN327692:UEN327694 TUR327692:TUR327694 TKV327692:TKV327694 TAZ327692:TAZ327694 SRD327692:SRD327694 SHH327692:SHH327694 RXL327692:RXL327694 RNP327692:RNP327694 RDT327692:RDT327694 QTX327692:QTX327694 QKB327692:QKB327694 QAF327692:QAF327694 PQJ327692:PQJ327694 PGN327692:PGN327694 OWR327692:OWR327694 OMV327692:OMV327694 OCZ327692:OCZ327694 NTD327692:NTD327694 NJH327692:NJH327694 MZL327692:MZL327694 MPP327692:MPP327694 MFT327692:MFT327694 LVX327692:LVX327694 LMB327692:LMB327694 LCF327692:LCF327694 KSJ327692:KSJ327694 KIN327692:KIN327694 JYR327692:JYR327694 JOV327692:JOV327694 JEZ327692:JEZ327694 IVD327692:IVD327694 ILH327692:ILH327694 IBL327692:IBL327694 HRP327692:HRP327694 HHT327692:HHT327694 GXX327692:GXX327694 GOB327692:GOB327694 GEF327692:GEF327694 FUJ327692:FUJ327694 FKN327692:FKN327694 FAR327692:FAR327694 EQV327692:EQV327694 EGZ327692:EGZ327694 DXD327692:DXD327694 DNH327692:DNH327694 DDL327692:DDL327694 CTP327692:CTP327694 CJT327692:CJT327694 BZX327692:BZX327694 BQB327692:BQB327694 BGF327692:BGF327694 AWJ327692:AWJ327694 AMN327692:AMN327694 ACR327692:ACR327694 SV327692:SV327694 IZ327692:IZ327694 E327692:E327694 WVL262156:WVL262158 WLP262156:WLP262158 WBT262156:WBT262158 VRX262156:VRX262158 VIB262156:VIB262158 UYF262156:UYF262158 UOJ262156:UOJ262158 UEN262156:UEN262158 TUR262156:TUR262158 TKV262156:TKV262158 TAZ262156:TAZ262158 SRD262156:SRD262158 SHH262156:SHH262158 RXL262156:RXL262158 RNP262156:RNP262158 RDT262156:RDT262158 QTX262156:QTX262158 QKB262156:QKB262158 QAF262156:QAF262158 PQJ262156:PQJ262158 PGN262156:PGN262158 OWR262156:OWR262158 OMV262156:OMV262158 OCZ262156:OCZ262158 NTD262156:NTD262158 NJH262156:NJH262158 MZL262156:MZL262158 MPP262156:MPP262158 MFT262156:MFT262158 LVX262156:LVX262158 LMB262156:LMB262158 LCF262156:LCF262158 KSJ262156:KSJ262158 KIN262156:KIN262158 JYR262156:JYR262158 JOV262156:JOV262158 JEZ262156:JEZ262158 IVD262156:IVD262158 ILH262156:ILH262158 IBL262156:IBL262158 HRP262156:HRP262158 HHT262156:HHT262158 GXX262156:GXX262158 GOB262156:GOB262158 GEF262156:GEF262158 FUJ262156:FUJ262158 FKN262156:FKN262158 FAR262156:FAR262158 EQV262156:EQV262158 EGZ262156:EGZ262158 DXD262156:DXD262158 DNH262156:DNH262158 DDL262156:DDL262158 CTP262156:CTP262158 CJT262156:CJT262158 BZX262156:BZX262158 BQB262156:BQB262158 BGF262156:BGF262158 AWJ262156:AWJ262158 AMN262156:AMN262158 ACR262156:ACR262158 SV262156:SV262158 IZ262156:IZ262158 E262156:E262158 WVL196620:WVL196622 WLP196620:WLP196622 WBT196620:WBT196622 VRX196620:VRX196622 VIB196620:VIB196622 UYF196620:UYF196622 UOJ196620:UOJ196622 UEN196620:UEN196622 TUR196620:TUR196622 TKV196620:TKV196622 TAZ196620:TAZ196622 SRD196620:SRD196622 SHH196620:SHH196622 RXL196620:RXL196622 RNP196620:RNP196622 RDT196620:RDT196622 QTX196620:QTX196622 QKB196620:QKB196622 QAF196620:QAF196622 PQJ196620:PQJ196622 PGN196620:PGN196622 OWR196620:OWR196622 OMV196620:OMV196622 OCZ196620:OCZ196622 NTD196620:NTD196622 NJH196620:NJH196622 MZL196620:MZL196622 MPP196620:MPP196622 MFT196620:MFT196622 LVX196620:LVX196622 LMB196620:LMB196622 LCF196620:LCF196622 KSJ196620:KSJ196622 KIN196620:KIN196622 JYR196620:JYR196622 JOV196620:JOV196622 JEZ196620:JEZ196622 IVD196620:IVD196622 ILH196620:ILH196622 IBL196620:IBL196622 HRP196620:HRP196622 HHT196620:HHT196622 GXX196620:GXX196622 GOB196620:GOB196622 GEF196620:GEF196622 FUJ196620:FUJ196622 FKN196620:FKN196622 FAR196620:FAR196622 EQV196620:EQV196622 EGZ196620:EGZ196622 DXD196620:DXD196622 DNH196620:DNH196622 DDL196620:DDL196622 CTP196620:CTP196622 CJT196620:CJT196622 BZX196620:BZX196622 BQB196620:BQB196622 BGF196620:BGF196622 AWJ196620:AWJ196622 AMN196620:AMN196622 ACR196620:ACR196622 SV196620:SV196622 IZ196620:IZ196622 E196620:E196622 WVL131084:WVL131086 WLP131084:WLP131086 WBT131084:WBT131086 VRX131084:VRX131086 VIB131084:VIB131086 UYF131084:UYF131086 UOJ131084:UOJ131086 UEN131084:UEN131086 TUR131084:TUR131086 TKV131084:TKV131086 TAZ131084:TAZ131086 SRD131084:SRD131086 SHH131084:SHH131086 RXL131084:RXL131086 RNP131084:RNP131086 RDT131084:RDT131086 QTX131084:QTX131086 QKB131084:QKB131086 QAF131084:QAF131086 PQJ131084:PQJ131086 PGN131084:PGN131086 OWR131084:OWR131086 OMV131084:OMV131086 OCZ131084:OCZ131086 NTD131084:NTD131086 NJH131084:NJH131086 MZL131084:MZL131086 MPP131084:MPP131086 MFT131084:MFT131086 LVX131084:LVX131086 LMB131084:LMB131086 LCF131084:LCF131086 KSJ131084:KSJ131086 KIN131084:KIN131086 JYR131084:JYR131086 JOV131084:JOV131086 JEZ131084:JEZ131086 IVD131084:IVD131086 ILH131084:ILH131086 IBL131084:IBL131086 HRP131084:HRP131086 HHT131084:HHT131086 GXX131084:GXX131086 GOB131084:GOB131086 GEF131084:GEF131086 FUJ131084:FUJ131086 FKN131084:FKN131086 FAR131084:FAR131086 EQV131084:EQV131086 EGZ131084:EGZ131086 DXD131084:DXD131086 DNH131084:DNH131086 DDL131084:DDL131086 CTP131084:CTP131086 CJT131084:CJT131086 BZX131084:BZX131086 BQB131084:BQB131086 BGF131084:BGF131086 AWJ131084:AWJ131086 AMN131084:AMN131086 ACR131084:ACR131086 SV131084:SV131086 IZ131084:IZ131086 E131084:E131086 WVL65548:WVL65550 WLP65548:WLP65550 WBT65548:WBT65550 VRX65548:VRX65550 VIB65548:VIB65550 UYF65548:UYF65550 UOJ65548:UOJ65550 UEN65548:UEN65550 TUR65548:TUR65550 TKV65548:TKV65550 TAZ65548:TAZ65550 SRD65548:SRD65550 SHH65548:SHH65550 RXL65548:RXL65550 RNP65548:RNP65550 RDT65548:RDT65550 QTX65548:QTX65550 QKB65548:QKB65550 QAF65548:QAF65550 PQJ65548:PQJ65550 PGN65548:PGN65550 OWR65548:OWR65550 OMV65548:OMV65550 OCZ65548:OCZ65550 NTD65548:NTD65550 NJH65548:NJH65550 MZL65548:MZL65550 MPP65548:MPP65550 MFT65548:MFT65550 LVX65548:LVX65550 LMB65548:LMB65550 LCF65548:LCF65550 KSJ65548:KSJ65550 KIN65548:KIN65550 JYR65548:JYR65550 JOV65548:JOV65550 JEZ65548:JEZ65550 IVD65548:IVD65550 ILH65548:ILH65550 IBL65548:IBL65550 HRP65548:HRP65550 HHT65548:HHT65550 GXX65548:GXX65550 GOB65548:GOB65550 GEF65548:GEF65550 FUJ65548:FUJ65550 FKN65548:FKN65550 FAR65548:FAR65550 EQV65548:EQV65550 EGZ65548:EGZ65550 DXD65548:DXD65550 DNH65548:DNH65550 DDL65548:DDL65550 CTP65548:CTP65550 CJT65548:CJT65550 BZX65548:BZX65550 BQB65548:BQB65550 BGF65548:BGF65550 AWJ65548:AWJ65550 AMN65548:AMN65550 ACR65548:ACR65550 SV65548:SV65550 IZ65548:IZ65550 E65548:E65550 WVL50 WLP50 WBT50 VRX50 VIB50 UYF50 UOJ50 UEN50 TUR50 TKV50 TAZ50 SRD50 SHH50 RXL50 RNP50 RDT50 QTX50 QKB50 QAF50 PQJ50 PGN50 OWR50 OMV50 OCZ50 NTD50 NJH50 MZL50 MPP50 MFT50 LVX50 LMB50 LCF50 KSJ50 KIN50 JYR50 JOV50 JEZ50 IVD50 ILH50 IBL50 HRP50 HHT50 GXX50 GOB50 GEF50 FUJ50 FKN50 FAR50 EQV50 EGZ50 DXD50 DNH50 DDL50 CTP50 CJT50 BZX50 BQB50 BGF50 AWJ50 AMN50 ACR50 SV50 IZ5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4"/>
  <sheetViews>
    <sheetView workbookViewId="0">
      <selection activeCell="B6" sqref="B6"/>
    </sheetView>
    <sheetView workbookViewId="1">
      <selection activeCell="I22" sqref="I22"/>
    </sheetView>
  </sheetViews>
  <sheetFormatPr defaultColWidth="9.1796875" defaultRowHeight="12" x14ac:dyDescent="0.3"/>
  <cols>
    <col min="1" max="1" width="6.54296875" style="23" customWidth="1"/>
    <col min="2" max="2" width="48.54296875" style="22" bestFit="1" customWidth="1"/>
    <col min="3" max="3" width="14.81640625" style="23" bestFit="1" customWidth="1"/>
    <col min="4" max="5" width="14.1796875" style="22" customWidth="1"/>
    <col min="6" max="6" width="14.1796875" style="22" bestFit="1" customWidth="1"/>
    <col min="7" max="9" width="14" style="22" customWidth="1"/>
    <col min="10" max="10" width="14" style="48" customWidth="1"/>
    <col min="11" max="11" width="15.81640625" style="22" bestFit="1" customWidth="1"/>
    <col min="12" max="16384" width="9.1796875" style="22"/>
  </cols>
  <sheetData>
    <row r="1" spans="1:11" ht="23.5" x14ac:dyDescent="0.55000000000000004">
      <c r="A1" s="159" t="s">
        <v>186</v>
      </c>
      <c r="B1" s="160"/>
      <c r="C1" s="160"/>
      <c r="D1" s="160"/>
      <c r="E1" s="160"/>
      <c r="F1" s="160"/>
      <c r="G1" s="160"/>
      <c r="H1" s="160"/>
      <c r="I1" s="160"/>
      <c r="J1" s="160"/>
      <c r="K1" s="160"/>
    </row>
    <row r="2" spans="1:11" ht="15.5" x14ac:dyDescent="0.35">
      <c r="A2" s="178" t="s">
        <v>74</v>
      </c>
      <c r="B2" s="180"/>
      <c r="C2" s="75">
        <v>2</v>
      </c>
      <c r="D2" s="177" t="s">
        <v>59</v>
      </c>
      <c r="E2" s="177"/>
      <c r="F2" s="76">
        <f>Planejamento!B9</f>
        <v>8.0625</v>
      </c>
      <c r="G2" s="178" t="s">
        <v>75</v>
      </c>
      <c r="H2" s="179"/>
      <c r="I2" s="179"/>
      <c r="J2" s="180"/>
      <c r="K2" s="75">
        <f>Planejamento!$B$10</f>
        <v>258</v>
      </c>
    </row>
    <row r="3" spans="1:11" ht="13" x14ac:dyDescent="0.3">
      <c r="A3" s="77"/>
      <c r="B3" s="78"/>
      <c r="C3" s="181" t="s">
        <v>72</v>
      </c>
      <c r="D3" s="181"/>
      <c r="E3" s="181"/>
      <c r="F3" s="79"/>
      <c r="G3" s="182" t="s">
        <v>71</v>
      </c>
      <c r="H3" s="183"/>
      <c r="I3" s="184"/>
      <c r="J3" s="80"/>
      <c r="K3" s="81"/>
    </row>
    <row r="4" spans="1:11" ht="13" x14ac:dyDescent="0.3">
      <c r="A4" s="82" t="s">
        <v>49</v>
      </c>
      <c r="B4" s="82" t="s">
        <v>130</v>
      </c>
      <c r="C4" s="82" t="s">
        <v>62</v>
      </c>
      <c r="D4" s="82" t="s">
        <v>61</v>
      </c>
      <c r="E4" s="82" t="s">
        <v>12</v>
      </c>
      <c r="F4" s="82" t="s">
        <v>51</v>
      </c>
      <c r="G4" s="82" t="s">
        <v>62</v>
      </c>
      <c r="H4" s="82" t="s">
        <v>70</v>
      </c>
      <c r="I4" s="82" t="s">
        <v>12</v>
      </c>
      <c r="J4" s="83" t="s">
        <v>73</v>
      </c>
      <c r="K4" s="82" t="s">
        <v>69</v>
      </c>
    </row>
    <row r="5" spans="1:11" ht="13" x14ac:dyDescent="0.3">
      <c r="A5" s="84">
        <v>1</v>
      </c>
      <c r="B5" s="85" t="s">
        <v>241</v>
      </c>
      <c r="C5" s="86">
        <v>45546</v>
      </c>
      <c r="D5" s="86">
        <v>45566</v>
      </c>
      <c r="E5" s="87">
        <v>42</v>
      </c>
      <c r="F5" s="88" t="s">
        <v>53</v>
      </c>
      <c r="G5" s="86">
        <v>45546</v>
      </c>
      <c r="H5" s="86">
        <v>45566</v>
      </c>
      <c r="I5" s="87">
        <v>42</v>
      </c>
      <c r="J5" s="89">
        <f>E5-I5</f>
        <v>0</v>
      </c>
      <c r="K5" s="90" t="s">
        <v>302</v>
      </c>
    </row>
    <row r="6" spans="1:11" ht="13" x14ac:dyDescent="0.3">
      <c r="A6" s="84">
        <v>2</v>
      </c>
      <c r="B6" s="85" t="s">
        <v>296</v>
      </c>
      <c r="C6" s="86">
        <v>45567</v>
      </c>
      <c r="D6" s="86">
        <v>45581</v>
      </c>
      <c r="E6" s="91">
        <v>36</v>
      </c>
      <c r="F6" s="88" t="s">
        <v>52</v>
      </c>
      <c r="G6" s="86"/>
      <c r="H6" s="86"/>
      <c r="I6" s="91"/>
      <c r="J6" s="92"/>
      <c r="K6" s="90"/>
    </row>
    <row r="7" spans="1:11" ht="13" x14ac:dyDescent="0.3">
      <c r="A7" s="84">
        <v>3</v>
      </c>
      <c r="B7" s="85" t="s">
        <v>297</v>
      </c>
      <c r="C7" s="86">
        <v>45582</v>
      </c>
      <c r="D7" s="86">
        <v>45596</v>
      </c>
      <c r="E7" s="91">
        <v>28</v>
      </c>
      <c r="F7" s="88" t="s">
        <v>52</v>
      </c>
      <c r="G7" s="86"/>
      <c r="H7" s="86"/>
      <c r="I7" s="91"/>
      <c r="J7" s="92"/>
      <c r="K7" s="90"/>
    </row>
    <row r="8" spans="1:11" ht="13" x14ac:dyDescent="0.3">
      <c r="A8" s="84">
        <v>4</v>
      </c>
      <c r="B8" s="85" t="s">
        <v>298</v>
      </c>
      <c r="C8" s="86">
        <v>45597</v>
      </c>
      <c r="D8" s="86">
        <v>45611</v>
      </c>
      <c r="E8" s="91">
        <v>33</v>
      </c>
      <c r="F8" s="88" t="s">
        <v>52</v>
      </c>
      <c r="G8" s="86"/>
      <c r="H8" s="86"/>
      <c r="I8" s="91"/>
      <c r="J8" s="92"/>
      <c r="K8" s="90"/>
    </row>
    <row r="9" spans="1:11" ht="13" x14ac:dyDescent="0.3">
      <c r="A9" s="84">
        <v>5</v>
      </c>
      <c r="B9" s="85" t="s">
        <v>299</v>
      </c>
      <c r="C9" s="86">
        <v>45612</v>
      </c>
      <c r="D9" s="86">
        <v>45626</v>
      </c>
      <c r="E9" s="91">
        <v>37</v>
      </c>
      <c r="F9" s="88" t="s">
        <v>52</v>
      </c>
      <c r="G9" s="86"/>
      <c r="H9" s="86"/>
      <c r="I9" s="91"/>
      <c r="J9" s="92"/>
      <c r="K9" s="90"/>
    </row>
    <row r="10" spans="1:11" ht="13" x14ac:dyDescent="0.3">
      <c r="A10" s="84">
        <v>6</v>
      </c>
      <c r="B10" s="85" t="s">
        <v>262</v>
      </c>
      <c r="C10" s="86">
        <v>45627</v>
      </c>
      <c r="D10" s="86">
        <v>45641</v>
      </c>
      <c r="E10" s="91">
        <v>32</v>
      </c>
      <c r="F10" s="88" t="s">
        <v>52</v>
      </c>
      <c r="G10" s="86"/>
      <c r="H10" s="86"/>
      <c r="I10" s="91"/>
      <c r="J10" s="92"/>
      <c r="K10" s="90"/>
    </row>
    <row r="11" spans="1:11" ht="13" x14ac:dyDescent="0.3">
      <c r="A11" s="84">
        <v>7</v>
      </c>
      <c r="B11" s="85" t="s">
        <v>300</v>
      </c>
      <c r="C11" s="86">
        <v>45642</v>
      </c>
      <c r="D11" s="86">
        <v>45656</v>
      </c>
      <c r="E11" s="91">
        <v>29</v>
      </c>
      <c r="F11" s="88" t="s">
        <v>52</v>
      </c>
      <c r="G11" s="86"/>
      <c r="H11" s="86"/>
      <c r="I11" s="91"/>
      <c r="J11" s="92"/>
      <c r="K11" s="90"/>
    </row>
    <row r="12" spans="1:11" ht="13" x14ac:dyDescent="0.3">
      <c r="A12" s="84">
        <v>8</v>
      </c>
      <c r="B12" s="85" t="s">
        <v>301</v>
      </c>
      <c r="C12" s="86">
        <v>45657</v>
      </c>
      <c r="D12" s="86">
        <v>45671</v>
      </c>
      <c r="E12" s="91">
        <v>21</v>
      </c>
      <c r="F12" s="88" t="s">
        <v>52</v>
      </c>
      <c r="G12" s="86"/>
      <c r="H12" s="86"/>
      <c r="I12" s="91"/>
      <c r="J12" s="92"/>
      <c r="K12" s="90"/>
    </row>
    <row r="13" spans="1:11" ht="13" x14ac:dyDescent="0.3">
      <c r="A13" s="30"/>
      <c r="B13" s="29"/>
      <c r="C13" s="31"/>
      <c r="D13" s="29"/>
      <c r="E13" s="46">
        <f>SUM(E5:E12)</f>
        <v>258</v>
      </c>
      <c r="F13" s="29"/>
      <c r="G13" s="1"/>
      <c r="H13" s="1"/>
      <c r="I13" s="46">
        <f>SUM(I5:I12)</f>
        <v>42</v>
      </c>
      <c r="J13" s="47">
        <f>SUM(J5:J12)</f>
        <v>0</v>
      </c>
      <c r="K13" s="1"/>
    </row>
    <row r="14" spans="1:11" x14ac:dyDescent="0.3">
      <c r="A14" s="22"/>
      <c r="C14" s="22"/>
    </row>
  </sheetData>
  <mergeCells count="6">
    <mergeCell ref="A1:K1"/>
    <mergeCell ref="D2:E2"/>
    <mergeCell ref="G2:J2"/>
    <mergeCell ref="A2:B2"/>
    <mergeCell ref="C3:E3"/>
    <mergeCell ref="G3:I3"/>
  </mergeCells>
  <conditionalFormatting sqref="A5:D6 G5:H12 A7:B9 C7:D12 B10 A10:A12">
    <cfRule type="expression" dxfId="10" priority="20" stopIfTrue="1">
      <formula>OR($F5="Planned",$F5="Unplanned")</formula>
    </cfRule>
    <cfRule type="expression" dxfId="9" priority="21" stopIfTrue="1">
      <formula>$F5="Ongoing"</formula>
    </cfRule>
  </conditionalFormatting>
  <conditionalFormatting sqref="B11">
    <cfRule type="expression" dxfId="8" priority="26" stopIfTrue="1">
      <formula>OR($F12="Planned",$F12="Unplanned")</formula>
    </cfRule>
    <cfRule type="expression" dxfId="7" priority="27" stopIfTrue="1">
      <formula>$F12="Ongoing"</formula>
    </cfRule>
  </conditionalFormatting>
  <conditionalFormatting sqref="B12">
    <cfRule type="expression" dxfId="6" priority="39" stopIfTrue="1">
      <formula>OR(#REF!="Planned",#REF!="Unplanned")</formula>
    </cfRule>
    <cfRule type="expression" dxfId="5" priority="40" stopIfTrue="1">
      <formula>#REF!="Ongoing"</formula>
    </cfRule>
  </conditionalFormatting>
  <conditionalFormatting sqref="F5:F12">
    <cfRule type="expression" dxfId="4" priority="17" stopIfTrue="1">
      <formula>$F5="Planned"</formula>
    </cfRule>
    <cfRule type="expression" dxfId="3" priority="18" stopIfTrue="1">
      <formula>$F5="Ongoing"</formula>
    </cfRule>
    <cfRule type="cellIs" dxfId="2" priority="19" stopIfTrue="1" operator="equal">
      <formula>"Unplanned"</formula>
    </cfRule>
  </conditionalFormatting>
  <dataValidations count="1">
    <dataValidation type="list" allowBlank="1" showInputMessage="1" showErrorMessage="1" sqref="F5:F12"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C14" sqref="C14:C16"/>
    </sheetView>
    <sheetView workbookViewId="1">
      <selection sqref="A1:D1"/>
    </sheetView>
  </sheetViews>
  <sheetFormatPr defaultColWidth="9.1796875" defaultRowHeight="12" x14ac:dyDescent="0.3"/>
  <cols>
    <col min="1" max="1" width="6.54296875" style="23" customWidth="1"/>
    <col min="2" max="2" width="48.54296875" style="22" bestFit="1" customWidth="1"/>
    <col min="3" max="3" width="14.81640625" style="23" bestFit="1" customWidth="1"/>
    <col min="4" max="4" width="14.1796875" style="22" customWidth="1"/>
    <col min="5" max="16384" width="9.1796875" style="22"/>
  </cols>
  <sheetData>
    <row r="1" spans="1:4" ht="18.5" x14ac:dyDescent="0.45">
      <c r="A1" s="185" t="s">
        <v>244</v>
      </c>
      <c r="B1" s="186"/>
      <c r="C1" s="186"/>
      <c r="D1" s="186"/>
    </row>
    <row r="2" spans="1:4" ht="13" x14ac:dyDescent="0.3">
      <c r="A2" s="77"/>
      <c r="B2" s="78"/>
      <c r="C2" s="181" t="s">
        <v>72</v>
      </c>
      <c r="D2" s="181"/>
    </row>
    <row r="3" spans="1:4" ht="13" x14ac:dyDescent="0.3">
      <c r="A3" s="82" t="s">
        <v>221</v>
      </c>
      <c r="B3" s="82" t="s">
        <v>245</v>
      </c>
      <c r="C3" s="82" t="s">
        <v>246</v>
      </c>
      <c r="D3" s="82" t="s">
        <v>247</v>
      </c>
    </row>
    <row r="4" spans="1:4" ht="13" x14ac:dyDescent="0.3">
      <c r="A4" s="84">
        <v>1</v>
      </c>
      <c r="B4" s="85"/>
      <c r="C4" s="86"/>
      <c r="D4" s="70"/>
    </row>
    <row r="5" spans="1:4" ht="13" x14ac:dyDescent="0.3">
      <c r="A5" s="84">
        <v>2</v>
      </c>
      <c r="B5" s="85"/>
      <c r="C5" s="86"/>
      <c r="D5" s="70"/>
    </row>
    <row r="6" spans="1:4" ht="13" x14ac:dyDescent="0.3">
      <c r="A6" s="84">
        <v>3</v>
      </c>
      <c r="B6" s="85"/>
      <c r="C6" s="86"/>
      <c r="D6" s="70"/>
    </row>
    <row r="7" spans="1:4" ht="13" x14ac:dyDescent="0.3">
      <c r="A7" s="84">
        <v>4</v>
      </c>
      <c r="B7" s="85"/>
      <c r="C7" s="86"/>
      <c r="D7" s="70"/>
    </row>
    <row r="8" spans="1:4" ht="13" x14ac:dyDescent="0.3">
      <c r="A8" s="84">
        <v>5</v>
      </c>
      <c r="B8" s="85"/>
      <c r="C8" s="86"/>
      <c r="D8" s="70"/>
    </row>
    <row r="9" spans="1:4" ht="13" x14ac:dyDescent="0.3">
      <c r="A9" s="84">
        <v>6</v>
      </c>
      <c r="B9" s="85"/>
      <c r="C9" s="86"/>
      <c r="D9" s="70"/>
    </row>
    <row r="10" spans="1:4" ht="13" x14ac:dyDescent="0.3">
      <c r="A10" s="84">
        <v>7</v>
      </c>
      <c r="B10" s="85"/>
      <c r="C10" s="86"/>
      <c r="D10" s="70"/>
    </row>
    <row r="11" spans="1:4" ht="13" x14ac:dyDescent="0.3">
      <c r="A11" s="84">
        <v>8</v>
      </c>
      <c r="B11" s="85"/>
      <c r="C11" s="86"/>
      <c r="D11" s="70"/>
    </row>
    <row r="12" spans="1:4" ht="13" x14ac:dyDescent="0.3">
      <c r="A12" s="84">
        <v>9</v>
      </c>
      <c r="B12" s="85"/>
      <c r="C12" s="86"/>
      <c r="D12" s="70"/>
    </row>
    <row r="13" spans="1:4" ht="13" x14ac:dyDescent="0.3">
      <c r="A13" s="84">
        <v>10</v>
      </c>
      <c r="B13" s="85"/>
      <c r="C13" s="86"/>
      <c r="D13" s="70"/>
    </row>
    <row r="14" spans="1:4" ht="13" x14ac:dyDescent="0.3">
      <c r="A14" s="30"/>
      <c r="B14" s="29"/>
      <c r="C14" s="31"/>
      <c r="D14" s="29"/>
    </row>
    <row r="15" spans="1:4" x14ac:dyDescent="0.3">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S26" sqref="S26"/>
    </sheetView>
    <sheetView workbookViewId="1"/>
  </sheetViews>
  <sheetFormatPr defaultRowHeight="14.5" x14ac:dyDescent="0.35"/>
  <cols>
    <col min="1" max="1" width="28.1796875" bestFit="1" customWidth="1"/>
    <col min="2" max="2" width="10" style="3" customWidth="1"/>
    <col min="3" max="3" width="10.81640625" style="3" customWidth="1"/>
    <col min="4" max="4" width="8.7265625" style="3" bestFit="1" customWidth="1"/>
    <col min="5" max="12" width="7" style="3" customWidth="1"/>
    <col min="13" max="13" width="1.453125" customWidth="1"/>
    <col min="14" max="14" width="16.7265625" bestFit="1" customWidth="1"/>
  </cols>
  <sheetData>
    <row r="1" spans="1:13" ht="37.5" customHeight="1" x14ac:dyDescent="0.35">
      <c r="A1" s="12" t="s">
        <v>41</v>
      </c>
      <c r="B1" s="21" t="s">
        <v>65</v>
      </c>
      <c r="C1" s="42">
        <v>43130</v>
      </c>
      <c r="D1" s="41" t="s">
        <v>32</v>
      </c>
      <c r="E1" s="41" t="s">
        <v>33</v>
      </c>
      <c r="F1" s="41" t="s">
        <v>34</v>
      </c>
      <c r="G1" s="41" t="s">
        <v>35</v>
      </c>
      <c r="H1" s="41" t="s">
        <v>36</v>
      </c>
      <c r="I1" s="41" t="s">
        <v>37</v>
      </c>
      <c r="J1" s="41" t="s">
        <v>38</v>
      </c>
      <c r="K1" s="41" t="s">
        <v>39</v>
      </c>
      <c r="L1" s="41" t="s">
        <v>40</v>
      </c>
    </row>
    <row r="2" spans="1:13" x14ac:dyDescent="0.35">
      <c r="A2" s="115" t="s">
        <v>193</v>
      </c>
      <c r="B2" s="15"/>
      <c r="C2" s="15"/>
      <c r="D2" s="15"/>
      <c r="E2" s="15"/>
      <c r="F2" s="15"/>
      <c r="G2" s="15"/>
      <c r="H2" s="15"/>
      <c r="I2" s="15"/>
      <c r="J2" s="15"/>
      <c r="K2" s="15"/>
      <c r="L2" s="15"/>
    </row>
    <row r="3" spans="1:13" x14ac:dyDescent="0.35">
      <c r="A3" s="115" t="s">
        <v>191</v>
      </c>
      <c r="B3" s="15"/>
      <c r="C3" s="15"/>
      <c r="D3" s="15"/>
      <c r="E3" s="15"/>
      <c r="F3" s="15"/>
      <c r="G3" s="15"/>
      <c r="H3" s="15"/>
      <c r="I3" s="15"/>
      <c r="J3" s="15"/>
      <c r="K3" s="15"/>
      <c r="L3" s="15"/>
    </row>
    <row r="4" spans="1:13" x14ac:dyDescent="0.35">
      <c r="A4" s="115" t="s">
        <v>190</v>
      </c>
      <c r="B4" s="15"/>
      <c r="C4" s="15"/>
      <c r="D4" s="15"/>
      <c r="E4" s="15"/>
      <c r="F4" s="15"/>
      <c r="G4" s="15"/>
      <c r="H4" s="15"/>
      <c r="I4" s="15"/>
      <c r="J4" s="15"/>
      <c r="K4" s="15"/>
      <c r="L4" s="15"/>
    </row>
    <row r="5" spans="1:13" x14ac:dyDescent="0.35">
      <c r="A5" s="115" t="s">
        <v>192</v>
      </c>
      <c r="B5" s="15"/>
      <c r="C5" s="15"/>
      <c r="D5" s="15"/>
      <c r="E5" s="15"/>
      <c r="F5" s="15"/>
      <c r="G5" s="15"/>
      <c r="H5" s="15"/>
      <c r="I5" s="15"/>
      <c r="J5" s="15"/>
      <c r="K5" s="15"/>
      <c r="L5" s="15"/>
    </row>
    <row r="6" spans="1:13" x14ac:dyDescent="0.35">
      <c r="A6" s="115" t="s">
        <v>195</v>
      </c>
      <c r="B6" s="15"/>
      <c r="C6" s="15"/>
      <c r="D6" s="15"/>
      <c r="E6" s="15"/>
      <c r="F6" s="15"/>
      <c r="G6" s="15"/>
      <c r="H6" s="15"/>
      <c r="I6" s="15"/>
      <c r="J6" s="15"/>
      <c r="K6" s="15"/>
      <c r="L6" s="15"/>
    </row>
    <row r="7" spans="1:13" x14ac:dyDescent="0.35">
      <c r="A7" s="115" t="s">
        <v>200</v>
      </c>
      <c r="B7" s="15"/>
      <c r="C7" s="15"/>
      <c r="D7" s="15"/>
      <c r="E7" s="15"/>
      <c r="F7" s="15"/>
      <c r="G7" s="15"/>
      <c r="H7" s="15"/>
      <c r="I7" s="15"/>
      <c r="J7" s="15"/>
      <c r="K7" s="15"/>
      <c r="L7" s="15"/>
    </row>
    <row r="8" spans="1:13" x14ac:dyDescent="0.35">
      <c r="A8" s="19"/>
      <c r="B8" s="15"/>
      <c r="C8" s="15"/>
      <c r="D8" s="15"/>
      <c r="E8" s="15"/>
      <c r="F8" s="15"/>
      <c r="G8" s="15"/>
      <c r="H8" s="15"/>
      <c r="I8" s="15"/>
      <c r="J8" s="15"/>
      <c r="K8" s="15"/>
      <c r="L8" s="15"/>
    </row>
    <row r="9" spans="1:13" x14ac:dyDescent="0.35">
      <c r="A9" s="20"/>
      <c r="B9" s="15"/>
      <c r="C9" s="15"/>
      <c r="D9" s="15"/>
      <c r="E9" s="15"/>
      <c r="F9" s="15"/>
      <c r="G9" s="15"/>
      <c r="H9" s="15"/>
      <c r="I9" s="15"/>
      <c r="J9" s="15"/>
      <c r="K9" s="15"/>
      <c r="L9" s="15"/>
    </row>
    <row r="10" spans="1:13" x14ac:dyDescent="0.35">
      <c r="A10" s="20"/>
      <c r="B10" s="15"/>
      <c r="C10" s="15"/>
      <c r="D10" s="15"/>
      <c r="E10" s="15"/>
      <c r="F10" s="15"/>
      <c r="G10" s="15"/>
      <c r="H10" s="15"/>
      <c r="I10" s="15"/>
      <c r="J10" s="15"/>
      <c r="K10" s="15"/>
      <c r="L10" s="15"/>
    </row>
    <row r="11" spans="1:13" x14ac:dyDescent="0.35">
      <c r="A11" s="20"/>
      <c r="B11" s="15"/>
      <c r="C11" s="15"/>
      <c r="D11" s="15"/>
      <c r="E11" s="15"/>
      <c r="F11" s="15"/>
      <c r="G11" s="15"/>
      <c r="H11" s="15"/>
      <c r="I11" s="15"/>
      <c r="J11" s="15"/>
      <c r="K11" s="15"/>
      <c r="L11" s="15"/>
    </row>
    <row r="12" spans="1:13" x14ac:dyDescent="0.35">
      <c r="A12" s="36" t="s">
        <v>30</v>
      </c>
      <c r="B12" s="37">
        <f>SUM(B2:B11)</f>
        <v>0</v>
      </c>
      <c r="C12" s="37" t="str">
        <f>IF(SUM(C2:C11)&gt;0,B12-SUM(C2:C11), "")</f>
        <v/>
      </c>
      <c r="D12" s="37" t="str">
        <f t="shared" ref="D12:K12" si="0">IF(SUM(D2:D11)&gt;0,C12-SUM(D2:D11), "")</f>
        <v/>
      </c>
      <c r="E12" s="37" t="str">
        <f t="shared" si="0"/>
        <v/>
      </c>
      <c r="F12" s="37" t="str">
        <f t="shared" si="0"/>
        <v/>
      </c>
      <c r="G12" s="37" t="str">
        <f t="shared" si="0"/>
        <v/>
      </c>
      <c r="H12" s="37" t="str">
        <f t="shared" si="0"/>
        <v/>
      </c>
      <c r="I12" s="37" t="str">
        <f t="shared" si="0"/>
        <v/>
      </c>
      <c r="J12" s="37" t="str">
        <f t="shared" si="0"/>
        <v/>
      </c>
      <c r="K12" s="37" t="str">
        <f t="shared" si="0"/>
        <v/>
      </c>
      <c r="L12" s="37" t="str">
        <f>IF(SUM(L2:L11)&gt;0,K12-SUM(L2:L11), "")</f>
        <v/>
      </c>
      <c r="M12" s="32"/>
    </row>
    <row r="13" spans="1:13" x14ac:dyDescent="0.35">
      <c r="A13" s="33" t="s">
        <v>31</v>
      </c>
      <c r="B13" s="34">
        <f>B12</f>
        <v>0</v>
      </c>
      <c r="C13" s="35">
        <f>B13-($B$13/COUNTA($C$1:$L$1))</f>
        <v>0</v>
      </c>
      <c r="D13" s="35">
        <f t="shared" ref="D13:L13" si="1">C13-($B$13/COUNTA($C$1:$L$1))</f>
        <v>0</v>
      </c>
      <c r="E13" s="35">
        <f t="shared" si="1"/>
        <v>0</v>
      </c>
      <c r="F13" s="35">
        <f t="shared" si="1"/>
        <v>0</v>
      </c>
      <c r="G13" s="35">
        <f t="shared" si="1"/>
        <v>0</v>
      </c>
      <c r="H13" s="35">
        <f t="shared" si="1"/>
        <v>0</v>
      </c>
      <c r="I13" s="35">
        <f t="shared" si="1"/>
        <v>0</v>
      </c>
      <c r="J13" s="35">
        <f t="shared" si="1"/>
        <v>0</v>
      </c>
      <c r="K13" s="35">
        <f t="shared" si="1"/>
        <v>0</v>
      </c>
      <c r="L13" s="35">
        <f t="shared" si="1"/>
        <v>0</v>
      </c>
    </row>
    <row r="14" spans="1:13" x14ac:dyDescent="0.35">
      <c r="A14" s="38" t="s">
        <v>63</v>
      </c>
      <c r="B14" s="39">
        <f ca="1">OFFSET(Sprint1!$B$12,0,0,1,COUNT(Sprint1!$B$12:$L$12))</f>
        <v>0</v>
      </c>
      <c r="C14" s="39">
        <f ca="1">OFFSET(Sprint1!$B$12,0,0,1,COUNT(Sprint1!$B$12:$L$12))</f>
        <v>0</v>
      </c>
      <c r="D14" s="39">
        <f ca="1">OFFSET(Sprint1!$B$12,0,0,1,COUNT(Sprint1!$B$12:$L$12))</f>
        <v>0</v>
      </c>
      <c r="E14" s="39">
        <f ca="1">OFFSET(Sprint1!$B$12,0,0,1,COUNT(Sprint1!$B$12:$L$12))</f>
        <v>0</v>
      </c>
      <c r="F14" s="39">
        <f ca="1">OFFSET(Sprint1!$B$12,0,0,1,COUNT(Sprint1!$B$12:$L$12))</f>
        <v>0</v>
      </c>
      <c r="G14" s="39">
        <f ca="1">OFFSET(Sprint1!$B$12,0,0,1,COUNT(Sprint1!$B$12:$L$12))</f>
        <v>0</v>
      </c>
      <c r="H14" s="39">
        <f ca="1">OFFSET(Sprint1!$B$12,0,0,1,COUNT(Sprint1!$B$12:$L$12))</f>
        <v>0</v>
      </c>
      <c r="I14" s="39">
        <f ca="1">OFFSET(Sprint1!$B$12,0,0,1,COUNT(Sprint1!$B$12:$L$12))</f>
        <v>0</v>
      </c>
      <c r="J14" s="39">
        <f ca="1">OFFSET(Sprint1!$B$12,0,0,1,COUNT(Sprint1!$B$12:$L$12))</f>
        <v>0</v>
      </c>
      <c r="K14" s="39">
        <f ca="1">OFFSET(Sprint1!$B$12,0,0,1,COUNT(Sprint1!$B$12:$L$12))</f>
        <v>0</v>
      </c>
      <c r="L14" s="39">
        <f ca="1">OFFSET(Sprint1!$B$12,0,0,1,COUNT(Sprint1!$B$12:$L$12))</f>
        <v>0</v>
      </c>
    </row>
    <row r="15" spans="1:13" x14ac:dyDescent="0.35">
      <c r="A15" s="38" t="s">
        <v>64</v>
      </c>
      <c r="B15" s="40" t="e">
        <f ca="1">B14/$B$13</f>
        <v>#DIV/0!</v>
      </c>
      <c r="C15" s="40" t="e">
        <f ca="1">100%-(C14/$B$13)</f>
        <v>#DIV/0!</v>
      </c>
      <c r="D15" s="40" t="e">
        <f t="shared" ref="D15:L15" ca="1" si="2">100%-(D14/$B$13)</f>
        <v>#DIV/0!</v>
      </c>
      <c r="E15" s="40" t="e">
        <f t="shared" ca="1" si="2"/>
        <v>#DIV/0!</v>
      </c>
      <c r="F15" s="40" t="e">
        <f t="shared" ca="1" si="2"/>
        <v>#DIV/0!</v>
      </c>
      <c r="G15" s="40" t="e">
        <f t="shared" ca="1" si="2"/>
        <v>#DIV/0!</v>
      </c>
      <c r="H15" s="40" t="e">
        <f t="shared" ca="1" si="2"/>
        <v>#DIV/0!</v>
      </c>
      <c r="I15" s="40" t="e">
        <f t="shared" ca="1" si="2"/>
        <v>#DIV/0!</v>
      </c>
      <c r="J15" s="40" t="e">
        <f t="shared" ca="1" si="2"/>
        <v>#DIV/0!</v>
      </c>
      <c r="K15" s="40" t="e">
        <f t="shared" ca="1" si="2"/>
        <v>#DIV/0!</v>
      </c>
      <c r="L15" s="40" t="e">
        <f t="shared" ca="1" si="2"/>
        <v>#DIV/0!</v>
      </c>
    </row>
    <row r="16" spans="1:13" ht="18.5" x14ac:dyDescent="0.45">
      <c r="A16" s="43" t="s">
        <v>67</v>
      </c>
      <c r="B16" s="43">
        <f>Planejamento!B8</f>
        <v>32</v>
      </c>
      <c r="C16" s="43" t="s">
        <v>12</v>
      </c>
    </row>
    <row r="19" spans="14:15" x14ac:dyDescent="0.35">
      <c r="N19" s="14" t="s">
        <v>42</v>
      </c>
      <c r="O19" s="45" t="s">
        <v>68</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workbookViewId="0">
      <selection activeCell="I19" sqref="I19"/>
    </sheetView>
    <sheetView workbookViewId="1">
      <selection sqref="A1:N1"/>
    </sheetView>
  </sheetViews>
  <sheetFormatPr defaultRowHeight="14.5" x14ac:dyDescent="0.35"/>
  <cols>
    <col min="1" max="1" width="15.1796875" bestFit="1" customWidth="1"/>
    <col min="2" max="2" width="12.54296875" customWidth="1"/>
    <col min="3" max="3" width="1" customWidth="1"/>
    <col min="4" max="4" width="30.26953125" customWidth="1"/>
    <col min="5" max="5" width="12.54296875" bestFit="1" customWidth="1"/>
    <col min="6" max="6" width="1.1796875" customWidth="1"/>
    <col min="7" max="7" width="13.26953125" bestFit="1" customWidth="1"/>
    <col min="8" max="8" width="7.54296875" customWidth="1"/>
    <col min="9" max="9" width="5.81640625" bestFit="1" customWidth="1"/>
    <col min="10" max="10" width="9.1796875" bestFit="1" customWidth="1"/>
    <col min="11" max="11" width="11.26953125" bestFit="1" customWidth="1"/>
    <col min="12" max="12" width="1.453125" customWidth="1"/>
    <col min="13" max="13" width="40.1796875" bestFit="1" customWidth="1"/>
    <col min="14" max="14" width="10.7265625" bestFit="1" customWidth="1"/>
  </cols>
  <sheetData>
    <row r="1" spans="1:23" s="54" customFormat="1" ht="21" customHeight="1" x14ac:dyDescent="0.5">
      <c r="A1" s="193" t="s">
        <v>181</v>
      </c>
      <c r="B1" s="193"/>
      <c r="C1" s="193"/>
      <c r="D1" s="193"/>
      <c r="E1" s="193"/>
      <c r="F1" s="193"/>
      <c r="G1" s="193"/>
      <c r="H1" s="193"/>
      <c r="I1" s="193"/>
      <c r="J1" s="193"/>
      <c r="K1" s="193"/>
      <c r="L1" s="193"/>
      <c r="M1" s="193"/>
      <c r="N1" s="193"/>
    </row>
    <row r="2" spans="1:23" s="96" customFormat="1" ht="12.75" customHeight="1" x14ac:dyDescent="0.3">
      <c r="A2" s="194" t="s">
        <v>117</v>
      </c>
      <c r="B2" s="194"/>
      <c r="C2" s="194"/>
      <c r="D2" s="194"/>
      <c r="E2" s="194"/>
      <c r="F2" s="194"/>
      <c r="G2" s="194"/>
      <c r="H2" s="194"/>
      <c r="I2" s="194"/>
      <c r="J2" s="194"/>
      <c r="K2" s="194"/>
      <c r="L2" s="194"/>
      <c r="M2" s="194"/>
      <c r="N2" s="194"/>
    </row>
    <row r="3" spans="1:23" s="96" customFormat="1" ht="15" customHeight="1" x14ac:dyDescent="0.3">
      <c r="A3" s="195" t="s">
        <v>168</v>
      </c>
      <c r="B3" s="195"/>
      <c r="C3" s="195"/>
      <c r="D3" s="195"/>
      <c r="E3" s="195"/>
      <c r="F3" s="195"/>
      <c r="G3" s="195"/>
      <c r="H3" s="195"/>
      <c r="I3" s="195"/>
      <c r="J3" s="195"/>
      <c r="K3" s="195"/>
      <c r="L3" s="195"/>
      <c r="M3" s="195"/>
      <c r="N3" s="195"/>
    </row>
    <row r="4" spans="1:23" s="96" customFormat="1" ht="15" customHeight="1" x14ac:dyDescent="0.3">
      <c r="A4" s="196" t="s">
        <v>135</v>
      </c>
      <c r="B4" s="196"/>
      <c r="C4" s="196"/>
      <c r="D4" s="196"/>
      <c r="E4" s="196"/>
      <c r="F4" s="196"/>
      <c r="G4" s="196"/>
      <c r="H4" s="196"/>
      <c r="I4" s="196"/>
      <c r="J4" s="196"/>
      <c r="K4" s="196"/>
      <c r="L4" s="196"/>
      <c r="M4" s="196"/>
      <c r="N4" s="196"/>
    </row>
    <row r="5" spans="1:23" s="96" customFormat="1" ht="15.75" customHeight="1" x14ac:dyDescent="0.3">
      <c r="A5" s="197" t="s">
        <v>169</v>
      </c>
      <c r="B5" s="197"/>
      <c r="C5" s="197"/>
      <c r="D5" s="197"/>
      <c r="E5" s="197"/>
      <c r="F5" s="197"/>
      <c r="G5" s="197"/>
      <c r="H5" s="197"/>
      <c r="I5" s="197"/>
      <c r="J5" s="197"/>
      <c r="K5" s="197"/>
      <c r="L5" s="197"/>
      <c r="M5" s="197"/>
      <c r="N5" s="197"/>
    </row>
    <row r="6" spans="1:23" s="22" customFormat="1" ht="20.25" customHeight="1" x14ac:dyDescent="0.3"/>
    <row r="7" spans="1:23" s="22" customFormat="1" ht="12" x14ac:dyDescent="0.3">
      <c r="A7" s="191" t="s">
        <v>152</v>
      </c>
      <c r="B7" s="192"/>
      <c r="D7" s="191" t="s">
        <v>170</v>
      </c>
      <c r="E7" s="192"/>
      <c r="G7" s="187" t="s">
        <v>137</v>
      </c>
      <c r="H7" s="187"/>
      <c r="I7" s="187"/>
      <c r="J7" s="187"/>
      <c r="K7" s="187"/>
      <c r="M7" s="191" t="s">
        <v>171</v>
      </c>
      <c r="N7" s="192"/>
    </row>
    <row r="8" spans="1:23" s="22" customFormat="1" ht="17.25" customHeight="1" x14ac:dyDescent="0.3">
      <c r="A8" s="97" t="s">
        <v>149</v>
      </c>
      <c r="B8" s="98" t="s">
        <v>139</v>
      </c>
      <c r="D8" s="97" t="s">
        <v>153</v>
      </c>
      <c r="E8" s="98" t="s">
        <v>139</v>
      </c>
      <c r="G8" s="97" t="s">
        <v>141</v>
      </c>
      <c r="H8" s="97" t="s">
        <v>147</v>
      </c>
      <c r="I8" s="97" t="s">
        <v>93</v>
      </c>
      <c r="J8" s="98" t="s">
        <v>148</v>
      </c>
      <c r="K8" s="98" t="s">
        <v>140</v>
      </c>
      <c r="M8" s="98" t="s">
        <v>173</v>
      </c>
      <c r="N8" s="98" t="s">
        <v>172</v>
      </c>
    </row>
    <row r="9" spans="1:23" s="22" customFormat="1" ht="12" x14ac:dyDescent="0.3">
      <c r="A9" s="95" t="s">
        <v>150</v>
      </c>
      <c r="B9" s="99" t="s">
        <v>147</v>
      </c>
      <c r="D9" s="95" t="s">
        <v>154</v>
      </c>
      <c r="E9" s="99" t="s">
        <v>147</v>
      </c>
      <c r="G9" s="97" t="s">
        <v>136</v>
      </c>
      <c r="H9" s="95">
        <v>2</v>
      </c>
      <c r="I9" s="95">
        <v>0</v>
      </c>
      <c r="J9" s="95">
        <v>0</v>
      </c>
      <c r="K9" s="98">
        <f>(H9*4)+(I9*6)+(J9*8)</f>
        <v>8</v>
      </c>
      <c r="M9" s="101" t="s">
        <v>155</v>
      </c>
      <c r="N9" s="103"/>
    </row>
    <row r="10" spans="1:23" s="22" customFormat="1" ht="12" x14ac:dyDescent="0.3">
      <c r="A10" s="95" t="s">
        <v>151</v>
      </c>
      <c r="B10" s="99" t="s">
        <v>147</v>
      </c>
      <c r="D10" s="95"/>
      <c r="E10" s="99"/>
      <c r="G10" s="97" t="s">
        <v>138</v>
      </c>
      <c r="H10" s="95"/>
      <c r="I10" s="95"/>
      <c r="J10" s="95"/>
      <c r="K10" s="98">
        <f>(H10*3)+(I10*4)+(J10*6)</f>
        <v>0</v>
      </c>
      <c r="M10" s="101" t="s">
        <v>156</v>
      </c>
      <c r="N10" s="103"/>
    </row>
    <row r="11" spans="1:23" s="22" customFormat="1" ht="12" x14ac:dyDescent="0.3">
      <c r="A11" s="95"/>
      <c r="B11" s="99"/>
      <c r="D11" s="95"/>
      <c r="E11" s="99"/>
      <c r="G11" s="187" t="s">
        <v>142</v>
      </c>
      <c r="H11" s="187"/>
      <c r="I11" s="187"/>
      <c r="J11" s="187"/>
      <c r="K11" s="187"/>
      <c r="M11" s="101" t="s">
        <v>157</v>
      </c>
      <c r="N11" s="103"/>
    </row>
    <row r="12" spans="1:23" s="22" customFormat="1" ht="12" x14ac:dyDescent="0.3">
      <c r="A12" s="95"/>
      <c r="B12" s="99"/>
      <c r="D12" s="95"/>
      <c r="E12" s="99"/>
      <c r="G12" s="97" t="s">
        <v>141</v>
      </c>
      <c r="H12" s="97" t="s">
        <v>147</v>
      </c>
      <c r="I12" s="97" t="s">
        <v>93</v>
      </c>
      <c r="J12" s="98" t="s">
        <v>148</v>
      </c>
      <c r="K12" s="98" t="s">
        <v>140</v>
      </c>
      <c r="M12" s="101" t="s">
        <v>180</v>
      </c>
      <c r="N12" s="103"/>
    </row>
    <row r="13" spans="1:23" s="22" customFormat="1" ht="12" x14ac:dyDescent="0.3">
      <c r="A13" s="95"/>
      <c r="B13" s="99"/>
      <c r="D13" s="95"/>
      <c r="E13" s="99"/>
      <c r="G13" s="97" t="s">
        <v>143</v>
      </c>
      <c r="H13" s="95">
        <v>1</v>
      </c>
      <c r="I13" s="95"/>
      <c r="J13" s="95"/>
      <c r="K13" s="98">
        <f>(H13*3)+(I13*4)+(J13*6)</f>
        <v>3</v>
      </c>
      <c r="M13" s="101" t="s">
        <v>158</v>
      </c>
      <c r="N13" s="103"/>
      <c r="W13" s="22" t="s">
        <v>179</v>
      </c>
    </row>
    <row r="14" spans="1:23" s="22" customFormat="1" ht="12" x14ac:dyDescent="0.3">
      <c r="A14" s="95"/>
      <c r="B14" s="99"/>
      <c r="D14" s="95"/>
      <c r="E14" s="99"/>
      <c r="G14" s="97" t="s">
        <v>144</v>
      </c>
      <c r="H14" s="95"/>
      <c r="I14" s="95"/>
      <c r="J14" s="95"/>
      <c r="K14" s="98">
        <f>(H14*4)+(I14*5)+(J14*7)</f>
        <v>0</v>
      </c>
      <c r="M14" s="101" t="s">
        <v>159</v>
      </c>
      <c r="N14" s="103"/>
    </row>
    <row r="15" spans="1:23" s="22" customFormat="1" ht="12" x14ac:dyDescent="0.3">
      <c r="A15" s="95"/>
      <c r="B15" s="99"/>
      <c r="D15" s="95"/>
      <c r="E15" s="99"/>
      <c r="G15" s="97" t="s">
        <v>145</v>
      </c>
      <c r="H15" s="95">
        <v>1</v>
      </c>
      <c r="I15" s="95"/>
      <c r="J15" s="95"/>
      <c r="K15" s="98">
        <f>(H15*3)+(I15*4)+(J15*6)</f>
        <v>3</v>
      </c>
      <c r="M15" s="101" t="s">
        <v>160</v>
      </c>
      <c r="N15" s="103"/>
    </row>
    <row r="16" spans="1:23" s="22" customFormat="1" ht="12" customHeight="1" x14ac:dyDescent="0.3">
      <c r="A16" s="95"/>
      <c r="B16" s="99"/>
      <c r="D16" s="95"/>
      <c r="E16" s="99"/>
      <c r="G16" s="188" t="s">
        <v>146</v>
      </c>
      <c r="H16" s="189"/>
      <c r="I16" s="189"/>
      <c r="J16" s="190"/>
      <c r="K16" s="100">
        <f>SUM(K9,K10,K13,K14,K15)</f>
        <v>14</v>
      </c>
      <c r="M16" s="101" t="s">
        <v>161</v>
      </c>
      <c r="N16" s="103"/>
    </row>
    <row r="17" spans="1:14" s="22" customFormat="1" ht="12" x14ac:dyDescent="0.3">
      <c r="A17" s="95"/>
      <c r="B17" s="99"/>
      <c r="D17" s="95"/>
      <c r="E17" s="99"/>
      <c r="M17" s="101" t="s">
        <v>162</v>
      </c>
      <c r="N17" s="103"/>
    </row>
    <row r="18" spans="1:14" s="22" customFormat="1" ht="12" x14ac:dyDescent="0.3">
      <c r="A18" s="95"/>
      <c r="B18" s="99"/>
      <c r="D18" s="95"/>
      <c r="E18" s="99"/>
      <c r="M18" s="101" t="s">
        <v>163</v>
      </c>
      <c r="N18" s="103"/>
    </row>
    <row r="19" spans="1:14" s="22" customFormat="1" ht="12" x14ac:dyDescent="0.3">
      <c r="A19" s="95"/>
      <c r="B19" s="99"/>
      <c r="D19" s="95"/>
      <c r="E19" s="99"/>
      <c r="M19" s="101" t="s">
        <v>164</v>
      </c>
      <c r="N19" s="103"/>
    </row>
    <row r="20" spans="1:14" s="22" customFormat="1" ht="12" x14ac:dyDescent="0.3">
      <c r="A20" s="95"/>
      <c r="B20" s="99"/>
      <c r="D20" s="95"/>
      <c r="E20" s="99"/>
      <c r="M20" s="101" t="s">
        <v>165</v>
      </c>
      <c r="N20" s="103"/>
    </row>
    <row r="21" spans="1:14" s="22" customFormat="1" ht="12" x14ac:dyDescent="0.3">
      <c r="M21" s="101" t="s">
        <v>166</v>
      </c>
      <c r="N21" s="103"/>
    </row>
    <row r="22" spans="1:14" s="22" customFormat="1" ht="12" x14ac:dyDescent="0.3">
      <c r="M22" s="101" t="s">
        <v>167</v>
      </c>
      <c r="N22" s="103"/>
    </row>
    <row r="23" spans="1:14" s="22" customFormat="1" ht="12" x14ac:dyDescent="0.3">
      <c r="M23" s="102" t="s">
        <v>174</v>
      </c>
      <c r="N23" s="104">
        <f>SUM(N9:N22)</f>
        <v>0</v>
      </c>
    </row>
    <row r="24" spans="1:14" x14ac:dyDescent="0.35">
      <c r="M24" s="102" t="s">
        <v>175</v>
      </c>
      <c r="N24" s="100">
        <f>(N23*0.01)+0.65</f>
        <v>0.65</v>
      </c>
    </row>
    <row r="25" spans="1:14" x14ac:dyDescent="0.35">
      <c r="M25" s="102" t="s">
        <v>176</v>
      </c>
      <c r="N25" s="105">
        <f>K16*N24</f>
        <v>9.1</v>
      </c>
    </row>
    <row r="26" spans="1:14" x14ac:dyDescent="0.35">
      <c r="M26" s="102" t="s">
        <v>177</v>
      </c>
      <c r="N26" s="106">
        <v>19</v>
      </c>
    </row>
    <row r="27" spans="1:14" ht="21" x14ac:dyDescent="0.35">
      <c r="M27" s="107" t="s">
        <v>178</v>
      </c>
      <c r="N27" s="108">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workbookViewId="0">
      <selection activeCell="E26" sqref="E26"/>
    </sheetView>
    <sheetView workbookViewId="1">
      <selection activeCell="B12" sqref="B12"/>
    </sheetView>
  </sheetViews>
  <sheetFormatPr defaultRowHeight="14.5" x14ac:dyDescent="0.35"/>
  <cols>
    <col min="1" max="1" width="48.81640625" bestFit="1" customWidth="1"/>
    <col min="2" max="2" width="13.54296875" style="3" bestFit="1" customWidth="1"/>
    <col min="3" max="3" width="13.7265625" bestFit="1" customWidth="1"/>
    <col min="4" max="4" width="1.1796875" customWidth="1"/>
    <col min="5" max="5" width="26.7265625" bestFit="1" customWidth="1"/>
    <col min="6" max="6" width="7.26953125" customWidth="1"/>
    <col min="7" max="7" width="7.54296875" bestFit="1" customWidth="1"/>
    <col min="8" max="8" width="7" customWidth="1"/>
    <col min="9" max="9" width="7.54296875" bestFit="1" customWidth="1"/>
    <col min="10" max="10" width="10.81640625" customWidth="1"/>
    <col min="11" max="11" width="7.54296875" bestFit="1" customWidth="1"/>
    <col min="12" max="12" width="8.1796875" bestFit="1" customWidth="1"/>
    <col min="13" max="13" width="7.54296875" bestFit="1" customWidth="1"/>
    <col min="14" max="14" width="20.54296875" bestFit="1" customWidth="1"/>
  </cols>
  <sheetData>
    <row r="1" spans="1:14" ht="21" x14ac:dyDescent="0.5">
      <c r="A1" s="193" t="s">
        <v>185</v>
      </c>
      <c r="B1" s="193"/>
      <c r="C1" s="193"/>
      <c r="D1" s="193"/>
      <c r="E1" s="193"/>
      <c r="F1" s="193"/>
      <c r="G1" s="193"/>
      <c r="H1" s="193"/>
      <c r="I1" s="193"/>
      <c r="J1" s="193"/>
      <c r="K1" s="193"/>
      <c r="L1" s="193"/>
      <c r="M1" s="193"/>
      <c r="N1" s="193"/>
    </row>
    <row r="2" spans="1:14" ht="7.5" customHeight="1" x14ac:dyDescent="0.35"/>
    <row r="3" spans="1:14" ht="18.5" x14ac:dyDescent="0.45">
      <c r="A3" s="199" t="s">
        <v>56</v>
      </c>
      <c r="B3" s="199"/>
      <c r="C3" s="199"/>
      <c r="E3" s="186" t="s">
        <v>76</v>
      </c>
      <c r="F3" s="186"/>
      <c r="G3" s="186"/>
      <c r="H3" s="186"/>
      <c r="I3" s="186"/>
      <c r="J3" s="186"/>
      <c r="K3" s="186"/>
      <c r="L3" s="186"/>
      <c r="M3" s="186"/>
      <c r="N3" s="186"/>
    </row>
    <row r="4" spans="1:14" x14ac:dyDescent="0.35">
      <c r="A4" s="9" t="s">
        <v>78</v>
      </c>
      <c r="B4" s="126">
        <f>'#Estimativa-APF#'!$N$27</f>
        <v>172.9</v>
      </c>
      <c r="C4" s="8" t="s">
        <v>13</v>
      </c>
      <c r="E4" s="200" t="s">
        <v>11</v>
      </c>
      <c r="F4" s="198" t="s">
        <v>0</v>
      </c>
      <c r="G4" s="198"/>
      <c r="H4" s="198" t="s">
        <v>1</v>
      </c>
      <c r="I4" s="198"/>
      <c r="J4" s="198" t="s">
        <v>2</v>
      </c>
      <c r="K4" s="198"/>
      <c r="L4" s="198" t="s">
        <v>3</v>
      </c>
      <c r="M4" s="198"/>
      <c r="N4" s="113"/>
    </row>
    <row r="5" spans="1:14" ht="18.5" x14ac:dyDescent="0.45">
      <c r="A5" s="53" t="s">
        <v>187</v>
      </c>
      <c r="B5" s="26">
        <v>0</v>
      </c>
      <c r="C5" s="2" t="s">
        <v>54</v>
      </c>
      <c r="E5" s="200"/>
      <c r="F5" s="198" t="s">
        <v>12</v>
      </c>
      <c r="G5" s="198"/>
      <c r="H5" s="198" t="s">
        <v>12</v>
      </c>
      <c r="I5" s="198"/>
      <c r="J5" s="198" t="s">
        <v>12</v>
      </c>
      <c r="K5" s="198"/>
      <c r="L5" s="198" t="s">
        <v>12</v>
      </c>
      <c r="M5" s="198"/>
      <c r="N5" s="27" t="s">
        <v>183</v>
      </c>
    </row>
    <row r="6" spans="1:14" x14ac:dyDescent="0.35">
      <c r="A6" s="52" t="s">
        <v>77</v>
      </c>
      <c r="B6" s="127">
        <f>B4+(B4*B5)</f>
        <v>172.9</v>
      </c>
      <c r="C6" s="2" t="s">
        <v>13</v>
      </c>
      <c r="E6" s="200"/>
      <c r="F6" s="109">
        <f>B6*G6</f>
        <v>8.6450000000000014</v>
      </c>
      <c r="G6" s="17">
        <v>0.05</v>
      </c>
      <c r="H6" s="109">
        <f>B4*I6</f>
        <v>34.580000000000005</v>
      </c>
      <c r="I6" s="17">
        <v>0.2</v>
      </c>
      <c r="J6" s="109">
        <f>B4*K6</f>
        <v>112.38500000000001</v>
      </c>
      <c r="K6" s="17">
        <v>0.65</v>
      </c>
      <c r="L6" s="109">
        <f>B4*M6</f>
        <v>17.290000000000003</v>
      </c>
      <c r="M6" s="17">
        <v>0.1</v>
      </c>
      <c r="N6" s="109"/>
    </row>
    <row r="7" spans="1:14" ht="15.5" x14ac:dyDescent="0.35">
      <c r="A7" s="8" t="s">
        <v>26</v>
      </c>
      <c r="B7" s="15">
        <v>3</v>
      </c>
      <c r="C7" s="8"/>
      <c r="E7" s="4" t="s">
        <v>4</v>
      </c>
      <c r="F7" s="109">
        <f>F6*G7</f>
        <v>4.7547500000000014</v>
      </c>
      <c r="G7" s="17">
        <v>0.55000000000000004</v>
      </c>
      <c r="H7" s="109">
        <f>H6*I7</f>
        <v>10.374000000000001</v>
      </c>
      <c r="I7" s="17">
        <v>0.3</v>
      </c>
      <c r="J7" s="109">
        <f>J6*K7</f>
        <v>13.4862</v>
      </c>
      <c r="K7" s="17">
        <v>0.12</v>
      </c>
      <c r="L7" s="109">
        <f>L6*M7</f>
        <v>0.86450000000000016</v>
      </c>
      <c r="M7" s="17">
        <v>0.05</v>
      </c>
      <c r="N7" s="112">
        <f>SUM(F7,H7,J7,L7)</f>
        <v>29.47945</v>
      </c>
    </row>
    <row r="8" spans="1:14" ht="15.5" x14ac:dyDescent="0.35">
      <c r="A8" s="8" t="s">
        <v>57</v>
      </c>
      <c r="B8" s="15">
        <v>4</v>
      </c>
      <c r="C8" s="8" t="s">
        <v>29</v>
      </c>
      <c r="E8" s="4" t="s">
        <v>5</v>
      </c>
      <c r="F8" s="109">
        <f>F6*G8</f>
        <v>1.2967500000000001</v>
      </c>
      <c r="G8" s="17">
        <v>0.15</v>
      </c>
      <c r="H8" s="109">
        <f>H6*I8</f>
        <v>6.9160000000000013</v>
      </c>
      <c r="I8" s="17">
        <v>0.2</v>
      </c>
      <c r="J8" s="109">
        <f>J6*K8</f>
        <v>11.238500000000002</v>
      </c>
      <c r="K8" s="17">
        <v>0.1</v>
      </c>
      <c r="L8" s="109">
        <f>L6*M8</f>
        <v>0.86450000000000016</v>
      </c>
      <c r="M8" s="17">
        <v>0.05</v>
      </c>
      <c r="N8" s="112">
        <f t="shared" ref="N8:N14" si="0">SUM(F8,H8,J8,L8)</f>
        <v>20.315750000000001</v>
      </c>
    </row>
    <row r="9" spans="1:14" ht="15.5" x14ac:dyDescent="0.35">
      <c r="A9" s="8" t="s">
        <v>58</v>
      </c>
      <c r="B9" s="15">
        <v>2</v>
      </c>
      <c r="C9" s="8" t="s">
        <v>28</v>
      </c>
      <c r="E9" s="4" t="s">
        <v>6</v>
      </c>
      <c r="F9" s="109">
        <f>F6*G9</f>
        <v>0.17290000000000003</v>
      </c>
      <c r="G9" s="17">
        <v>0.02</v>
      </c>
      <c r="H9" s="109">
        <f>H6*I9</f>
        <v>6.9160000000000013</v>
      </c>
      <c r="I9" s="17">
        <v>0.2</v>
      </c>
      <c r="J9" s="109">
        <f>J6*K9</f>
        <v>44.954000000000008</v>
      </c>
      <c r="K9" s="17">
        <v>0.4</v>
      </c>
      <c r="L9" s="109">
        <f>L6*M9</f>
        <v>2.5935000000000001</v>
      </c>
      <c r="M9" s="17">
        <v>0.15</v>
      </c>
      <c r="N9" s="112">
        <f t="shared" si="0"/>
        <v>54.636400000000009</v>
      </c>
    </row>
    <row r="10" spans="1:14" ht="15.5" x14ac:dyDescent="0.35">
      <c r="A10" s="10" t="s">
        <v>66</v>
      </c>
      <c r="B10" s="11">
        <f>(B7*B8)*B9</f>
        <v>24</v>
      </c>
      <c r="C10" s="10" t="s">
        <v>13</v>
      </c>
      <c r="E10" s="4" t="s">
        <v>7</v>
      </c>
      <c r="F10" s="109">
        <f>F6*G10</f>
        <v>0.43225000000000008</v>
      </c>
      <c r="G10" s="17">
        <v>0.05</v>
      </c>
      <c r="H10" s="109">
        <f>H6*I10</f>
        <v>2.7664000000000004</v>
      </c>
      <c r="I10" s="17">
        <v>0.08</v>
      </c>
      <c r="J10" s="109">
        <f>J6*K10</f>
        <v>11.238500000000002</v>
      </c>
      <c r="K10" s="17">
        <v>0.1</v>
      </c>
      <c r="L10" s="109">
        <f>L6*M10</f>
        <v>1.7290000000000003</v>
      </c>
      <c r="M10" s="17">
        <v>0.1</v>
      </c>
      <c r="N10" s="112">
        <f t="shared" si="0"/>
        <v>16.166150000000002</v>
      </c>
    </row>
    <row r="11" spans="1:14" ht="15.5" x14ac:dyDescent="0.35">
      <c r="A11" s="9" t="s">
        <v>27</v>
      </c>
      <c r="B11" s="44">
        <f>B6/B10*2</f>
        <v>14.408333333333333</v>
      </c>
      <c r="C11" s="9" t="s">
        <v>28</v>
      </c>
      <c r="E11" s="4" t="s">
        <v>8</v>
      </c>
      <c r="F11" s="109">
        <f>F6*G11</f>
        <v>0</v>
      </c>
      <c r="G11" s="17">
        <v>0</v>
      </c>
      <c r="H11" s="109">
        <f>H6*I11</f>
        <v>0.6916000000000001</v>
      </c>
      <c r="I11" s="17">
        <v>0.02</v>
      </c>
      <c r="J11" s="109">
        <f>J6*K11</f>
        <v>5.619250000000001</v>
      </c>
      <c r="K11" s="17">
        <v>0.05</v>
      </c>
      <c r="L11" s="109">
        <f>L6*M11</f>
        <v>1.7290000000000003</v>
      </c>
      <c r="M11" s="17">
        <v>0.1</v>
      </c>
      <c r="N11" s="112">
        <f t="shared" si="0"/>
        <v>8.0398500000000013</v>
      </c>
    </row>
    <row r="12" spans="1:14" x14ac:dyDescent="0.35">
      <c r="A12" s="9" t="s">
        <v>55</v>
      </c>
      <c r="B12" s="44">
        <f>B11/4</f>
        <v>3.6020833333333333</v>
      </c>
      <c r="C12" s="9" t="s">
        <v>50</v>
      </c>
      <c r="E12" s="50" t="s">
        <v>18</v>
      </c>
      <c r="F12" s="110">
        <f>SUM(F7:F11)</f>
        <v>6.6566500000000017</v>
      </c>
      <c r="G12" s="51">
        <f t="shared" ref="G12:M12" si="1">SUM(G7:G11)</f>
        <v>0.77000000000000013</v>
      </c>
      <c r="H12" s="110">
        <f t="shared" si="1"/>
        <v>27.664000000000005</v>
      </c>
      <c r="I12" s="51">
        <f t="shared" si="1"/>
        <v>0.79999999999999993</v>
      </c>
      <c r="J12" s="110">
        <f t="shared" si="1"/>
        <v>86.536450000000002</v>
      </c>
      <c r="K12" s="51">
        <f t="shared" si="1"/>
        <v>0.77</v>
      </c>
      <c r="L12" s="110">
        <f t="shared" si="1"/>
        <v>7.7805000000000009</v>
      </c>
      <c r="M12" s="51">
        <f t="shared" si="1"/>
        <v>0.44999999999999996</v>
      </c>
      <c r="N12" s="50"/>
    </row>
    <row r="13" spans="1:14" ht="15.5" x14ac:dyDescent="0.35">
      <c r="A13" s="10" t="s">
        <v>182</v>
      </c>
      <c r="B13" s="49">
        <f>B11/B9</f>
        <v>7.2041666666666666</v>
      </c>
      <c r="C13" s="10" t="s">
        <v>48</v>
      </c>
      <c r="E13" s="4" t="s">
        <v>9</v>
      </c>
      <c r="F13" s="109">
        <f>F6*G13</f>
        <v>0.25935000000000002</v>
      </c>
      <c r="G13" s="17">
        <v>0.03</v>
      </c>
      <c r="H13" s="109">
        <f>H6*I13</f>
        <v>2.7664000000000004</v>
      </c>
      <c r="I13" s="17">
        <v>0.08</v>
      </c>
      <c r="J13" s="109">
        <f>J6*K13</f>
        <v>14.610050000000001</v>
      </c>
      <c r="K13" s="17">
        <v>0.13</v>
      </c>
      <c r="L13" s="109">
        <f>L6*M13</f>
        <v>5.1870000000000003</v>
      </c>
      <c r="M13" s="17">
        <v>0.3</v>
      </c>
      <c r="N13" s="112">
        <f t="shared" si="0"/>
        <v>22.822800000000004</v>
      </c>
    </row>
    <row r="14" spans="1:14" ht="15.5" x14ac:dyDescent="0.35">
      <c r="E14" s="4" t="s">
        <v>10</v>
      </c>
      <c r="F14" s="109">
        <f>F6*G14</f>
        <v>1.7290000000000003</v>
      </c>
      <c r="G14" s="17">
        <v>0.2</v>
      </c>
      <c r="H14" s="109">
        <f>H6*I14</f>
        <v>4.1496000000000004</v>
      </c>
      <c r="I14" s="17">
        <v>0.12</v>
      </c>
      <c r="J14" s="109">
        <f>J6*K14</f>
        <v>11.238500000000002</v>
      </c>
      <c r="K14" s="17">
        <v>0.1</v>
      </c>
      <c r="L14" s="109">
        <f>L6*M14</f>
        <v>4.3225000000000007</v>
      </c>
      <c r="M14" s="17">
        <v>0.25</v>
      </c>
      <c r="N14" s="112">
        <f t="shared" si="0"/>
        <v>21.439600000000002</v>
      </c>
    </row>
    <row r="15" spans="1:14" x14ac:dyDescent="0.35">
      <c r="E15" s="50" t="s">
        <v>19</v>
      </c>
      <c r="F15" s="110">
        <f>SUM(F13:F14)</f>
        <v>1.9883500000000003</v>
      </c>
      <c r="G15" s="51">
        <f t="shared" ref="G15:M15" si="2">SUM(G13:G14)</f>
        <v>0.23</v>
      </c>
      <c r="H15" s="110">
        <f t="shared" si="2"/>
        <v>6.9160000000000004</v>
      </c>
      <c r="I15" s="51">
        <f t="shared" si="2"/>
        <v>0.2</v>
      </c>
      <c r="J15" s="110">
        <f t="shared" si="2"/>
        <v>25.848550000000003</v>
      </c>
      <c r="K15" s="51">
        <f t="shared" si="2"/>
        <v>0.23</v>
      </c>
      <c r="L15" s="110">
        <f t="shared" si="2"/>
        <v>9.509500000000001</v>
      </c>
      <c r="M15" s="51">
        <f t="shared" si="2"/>
        <v>0.55000000000000004</v>
      </c>
      <c r="N15" s="50"/>
    </row>
    <row r="16" spans="1:14" ht="18.5" x14ac:dyDescent="0.45">
      <c r="A16" s="199" t="s">
        <v>14</v>
      </c>
      <c r="B16" s="199"/>
      <c r="C16" s="199"/>
      <c r="E16" s="27" t="s">
        <v>184</v>
      </c>
      <c r="F16" s="111">
        <f>F12+F15</f>
        <v>8.6450000000000014</v>
      </c>
      <c r="G16" s="28">
        <f t="shared" ref="G16:M16" si="3">G12+G15</f>
        <v>1.0000000000000002</v>
      </c>
      <c r="H16" s="111">
        <f t="shared" si="3"/>
        <v>34.580000000000005</v>
      </c>
      <c r="I16" s="28">
        <f t="shared" si="3"/>
        <v>1</v>
      </c>
      <c r="J16" s="111">
        <f t="shared" si="3"/>
        <v>112.38500000000001</v>
      </c>
      <c r="K16" s="28">
        <f t="shared" si="3"/>
        <v>1</v>
      </c>
      <c r="L16" s="111">
        <f t="shared" si="3"/>
        <v>17.290000000000003</v>
      </c>
      <c r="M16" s="28">
        <f t="shared" si="3"/>
        <v>1</v>
      </c>
      <c r="N16" s="114">
        <f>SUM(N7:N11,N13,N14)</f>
        <v>172.90000000000003</v>
      </c>
    </row>
    <row r="17" spans="1:14" x14ac:dyDescent="0.35">
      <c r="A17" s="8" t="s">
        <v>17</v>
      </c>
      <c r="B17" s="16">
        <v>20</v>
      </c>
      <c r="C17" s="2"/>
      <c r="N17" s="1"/>
    </row>
    <row r="18" spans="1:14" x14ac:dyDescent="0.35">
      <c r="A18" s="8" t="s">
        <v>15</v>
      </c>
      <c r="B18" s="5">
        <f>B6*B17</f>
        <v>3458</v>
      </c>
      <c r="C18" s="2"/>
      <c r="L18" s="1"/>
      <c r="N18" s="1"/>
    </row>
    <row r="19" spans="1:14" x14ac:dyDescent="0.35">
      <c r="A19" s="8" t="s">
        <v>20</v>
      </c>
      <c r="B19" s="26">
        <v>0</v>
      </c>
      <c r="C19" s="2"/>
      <c r="N19" s="1"/>
    </row>
    <row r="20" spans="1:14" x14ac:dyDescent="0.35">
      <c r="A20" s="8" t="s">
        <v>16</v>
      </c>
      <c r="B20" s="6">
        <f>B18*B19</f>
        <v>0</v>
      </c>
      <c r="C20" s="2"/>
      <c r="L20" s="1"/>
      <c r="N20" s="1"/>
    </row>
    <row r="21" spans="1:14" ht="15.5" x14ac:dyDescent="0.35">
      <c r="A21" s="24" t="s">
        <v>22</v>
      </c>
      <c r="B21" s="25">
        <f>B18+B20</f>
        <v>3458</v>
      </c>
      <c r="C21" s="2"/>
      <c r="N21" s="1"/>
    </row>
    <row r="22" spans="1:14" x14ac:dyDescent="0.35">
      <c r="A22" s="8" t="s">
        <v>21</v>
      </c>
      <c r="B22" s="26">
        <v>0.2</v>
      </c>
      <c r="C22" s="2"/>
      <c r="J22" s="1"/>
    </row>
    <row r="23" spans="1:14" x14ac:dyDescent="0.35">
      <c r="A23" s="8" t="s">
        <v>23</v>
      </c>
      <c r="B23" s="7">
        <f>B21*B22</f>
        <v>691.6</v>
      </c>
      <c r="C23" s="2"/>
    </row>
    <row r="24" spans="1:14" ht="15.5" x14ac:dyDescent="0.35">
      <c r="A24" s="24" t="s">
        <v>24</v>
      </c>
      <c r="B24" s="25">
        <f>B21+B23</f>
        <v>4149.6000000000004</v>
      </c>
      <c r="C24" s="2"/>
    </row>
    <row r="26" spans="1:14" x14ac:dyDescent="0.35">
      <c r="J26" s="1"/>
    </row>
    <row r="27" spans="1:14" x14ac:dyDescent="0.35">
      <c r="J27" s="1"/>
    </row>
    <row r="28" spans="1:14" x14ac:dyDescent="0.35">
      <c r="N28" s="1"/>
    </row>
    <row r="29" spans="1:14" x14ac:dyDescent="0.3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Equipe</vt:lpstr>
      <vt:lpstr>Backlog Produto</vt:lpstr>
      <vt:lpstr>Planejamento</vt:lpstr>
      <vt:lpstr>Riscos</vt:lpstr>
      <vt:lpstr>Entregas</vt:lpstr>
      <vt:lpstr>Mudanças</vt:lpstr>
      <vt:lpstr>Sprint1</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Juliano Vasques Balarin</dc:creator>
  <cp:lastModifiedBy>Gustavo Brito</cp:lastModifiedBy>
  <dcterms:created xsi:type="dcterms:W3CDTF">2010-08-26T13:25:48Z</dcterms:created>
  <dcterms:modified xsi:type="dcterms:W3CDTF">2024-10-05T17:29:40Z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