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6" i="1"/>
  <c r="D26" i="1" l="1"/>
  <c r="D31" i="1" s="1"/>
  <c r="C26" i="1"/>
  <c r="C31" i="1" s="1"/>
  <c r="D30" i="1" l="1"/>
  <c r="C30" i="1"/>
  <c r="B31" i="1"/>
  <c r="B30" i="1"/>
  <c r="B26" i="1"/>
</calcChain>
</file>

<file path=xl/sharedStrings.xml><?xml version="1.0" encoding="utf-8"?>
<sst xmlns="http://schemas.openxmlformats.org/spreadsheetml/2006/main" count="117" uniqueCount="83">
  <si>
    <t>Developer</t>
  </si>
  <si>
    <t>Location</t>
  </si>
  <si>
    <t>Style</t>
  </si>
  <si>
    <t>RFO</t>
  </si>
  <si>
    <t>General Description</t>
  </si>
  <si>
    <t>Lot Area</t>
  </si>
  <si>
    <t>Bed Room</t>
  </si>
  <si>
    <t>My Dream House (Katarungan Village)</t>
  </si>
  <si>
    <t>Floor Area</t>
  </si>
  <si>
    <t>Balcony</t>
  </si>
  <si>
    <t>Car Garage</t>
  </si>
  <si>
    <t>Pricing Parameter</t>
  </si>
  <si>
    <t>Total Contract Price</t>
  </si>
  <si>
    <t>Downpayment</t>
  </si>
  <si>
    <t>Discount</t>
  </si>
  <si>
    <t>Images</t>
  </si>
  <si>
    <t>Service Area</t>
  </si>
  <si>
    <t>Maid's Room</t>
  </si>
  <si>
    <t>Firewall</t>
  </si>
  <si>
    <t>Other Features</t>
  </si>
  <si>
    <t>Reservation</t>
  </si>
  <si>
    <t>Water Tank</t>
  </si>
  <si>
    <t>Sky Roof</t>
  </si>
  <si>
    <t>Near Main Road/Gate</t>
  </si>
  <si>
    <t>Finish</t>
  </si>
  <si>
    <t>Transfer Fee</t>
  </si>
  <si>
    <t>Move-in Fee (Meralco, Water, Fire Ext., etc)</t>
  </si>
  <si>
    <t>Misc. Fee</t>
  </si>
  <si>
    <t>Bank Amortization</t>
  </si>
  <si>
    <t>15 Years</t>
  </si>
  <si>
    <t>20 Years</t>
  </si>
  <si>
    <t>TOTAL INITIAL CASHOUT</t>
  </si>
  <si>
    <t>Phil Metro Realty</t>
  </si>
  <si>
    <t>Yes</t>
  </si>
  <si>
    <t>Brandnew Duplex</t>
  </si>
  <si>
    <t>YES</t>
  </si>
  <si>
    <t>Dreamhouse 1
(De Joya)</t>
  </si>
  <si>
    <t>B59 L30 A</t>
  </si>
  <si>
    <t>78.75sqm</t>
  </si>
  <si>
    <t>128.57sqm</t>
  </si>
  <si>
    <t>Toilet</t>
  </si>
  <si>
    <t>No</t>
  </si>
  <si>
    <t xml:space="preserve">Front </t>
  </si>
  <si>
    <t>1st Floor</t>
  </si>
  <si>
    <t>2nd Floor</t>
  </si>
  <si>
    <t>Kitchen</t>
  </si>
  <si>
    <t>Living</t>
  </si>
  <si>
    <t>Dining</t>
  </si>
  <si>
    <t>Master</t>
  </si>
  <si>
    <t>Bedroom 1</t>
  </si>
  <si>
    <t>Bedroom 2</t>
  </si>
  <si>
    <t>Toilet 1</t>
  </si>
  <si>
    <t>Toilet 2</t>
  </si>
  <si>
    <t>Toilet 3</t>
  </si>
  <si>
    <t>Garage Area</t>
  </si>
  <si>
    <t>Dreamhouse 2
(E. Rodriguez)</t>
  </si>
  <si>
    <t>URL</t>
  </si>
  <si>
    <t>https://www.lamudi.com.ph/pag-ibig-3-bedroom-duplex-for-sale-katarungan-village-muntinlupa-city.html</t>
  </si>
  <si>
    <t>https://www.lamudi.com.ph/brand-new-2-storey-duplex-house-and-lot-for-sale-at-katarungan-village-3.html</t>
  </si>
  <si>
    <t>135sqm</t>
  </si>
  <si>
    <t>75sqm</t>
  </si>
  <si>
    <t>Black &amp; White</t>
  </si>
  <si>
    <t>Semi Zen Yellow</t>
  </si>
  <si>
    <t>Sliding Windows, Tiles, Bidet, Shower, Ladder Roof Access</t>
  </si>
  <si>
    <t>Tiled GF, Vinyl 2F, High Ceiling, Sliding Windows, Bidet, Shower</t>
  </si>
  <si>
    <t>B1 L7 (Phase 2)</t>
  </si>
  <si>
    <t>Dreamhouse 3
(AAV Gilid 2F)</t>
  </si>
  <si>
    <t>Dreamhouse 4
(AAV Gilid 3F)</t>
  </si>
  <si>
    <t>Dreamhouse 5
(Marino)</t>
  </si>
  <si>
    <t>Dreamhouse 6
(De Leon)</t>
  </si>
  <si>
    <t>B3 L5</t>
  </si>
  <si>
    <t>ML INOT Realty</t>
  </si>
  <si>
    <t>78sqm</t>
  </si>
  <si>
    <t>156sqm</t>
  </si>
  <si>
    <t>TBD</t>
  </si>
  <si>
    <t>White &amp; Grey</t>
  </si>
  <si>
    <t>Closet/Attic Storage,Granite Kitchen Counter Top</t>
  </si>
  <si>
    <t>https://www.lamudi.com.ph/metro-manila/muntinlupa/poblacion-362/house/buy/</t>
  </si>
  <si>
    <t>Dreamhouse 3
(E. Rodriguez)</t>
  </si>
  <si>
    <t>Dreamhouse 4
(Regala)</t>
  </si>
  <si>
    <t>Direct Owner</t>
  </si>
  <si>
    <t>White</t>
  </si>
  <si>
    <t>Bar, Tiled GF, Vinyl 2F, Sliding Windows, Near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</si>
</sst>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_([$PHP]\ * #,##0.00_);_([$PHP]\ * \(#,##0.00\);_([$PHP]\ * &quot;-&quot;??_);_(@_)"/>
  </numFmts>
  <fonts count="10">
    <font>
      <sz val="11"/>
      <color theme="1"/>
      <name val="Calibri"/>
      <family val="2"/>
      <scheme val="minor"/>
    </font>
    <font>
      <b/>
      <sz val="16"/>
      <color theme="1"/>
      <name val="Segoe UI (Body)"/>
    </font>
    <font>
      <b/>
      <sz val="12"/>
      <color theme="1"/>
      <name val="Segoe UI (Body)"/>
    </font>
    <font>
      <sz val="12"/>
      <color theme="1"/>
      <name val="Segoe UI (Body)"/>
    </font>
    <font>
      <b/>
      <sz val="14"/>
      <color theme="1"/>
      <name val="Segoe UI (Body)"/>
    </font>
    <font>
      <sz val="14"/>
      <color theme="1"/>
      <name val="Segoe UI (Body)"/>
    </font>
    <font>
      <sz val="14"/>
      <color theme="1"/>
      <name val="Wingdings"/>
      <charset val="2"/>
    </font>
    <font>
      <sz val="14"/>
      <color theme="1"/>
      <name val="Calibri"/>
      <family val="2"/>
      <scheme val="minor"/>
    </font>
    <font>
      <i/>
      <sz val="12"/>
      <color theme="1"/>
      <name val="Segoe UI (Body)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center" vertical="center" wrapText="1"/>
    </xf>
    <xf numFmtId="6" fontId="5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4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6" fontId="9" fillId="0" borderId="1" xfId="1" applyNumberFormat="1" applyBorder="1" applyAlignment="1">
      <alignment horizontal="center" vertic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14136</xdr:colOff>
      <xdr:row>33</xdr:row>
      <xdr:rowOff>228599</xdr:rowOff>
    </xdr:from>
    <xdr:to>
      <xdr:col>1</xdr:col>
      <xdr:colOff>1888289</xdr:colOff>
      <xdr:row>35</xdr:row>
      <xdr:rowOff>6517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7425" y="8400046"/>
          <a:ext cx="1874153" cy="1215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35762</xdr:colOff>
      <xdr:row>35</xdr:row>
      <xdr:rowOff>45285</xdr:rowOff>
    </xdr:from>
    <xdr:to>
      <xdr:col>2</xdr:col>
      <xdr:colOff>0</xdr:colOff>
      <xdr:row>35</xdr:row>
      <xdr:rowOff>1178760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1" y="9653838"/>
          <a:ext cx="191937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4451</xdr:colOff>
      <xdr:row>36</xdr:row>
      <xdr:rowOff>28576</xdr:rowOff>
    </xdr:from>
    <xdr:to>
      <xdr:col>2</xdr:col>
      <xdr:colOff>33420</xdr:colOff>
      <xdr:row>36</xdr:row>
      <xdr:rowOff>1169736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740" y="10840287"/>
          <a:ext cx="1984101" cy="114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16711</xdr:colOff>
      <xdr:row>37</xdr:row>
      <xdr:rowOff>33421</xdr:rowOff>
    </xdr:from>
    <xdr:to>
      <xdr:col>2</xdr:col>
      <xdr:colOff>0</xdr:colOff>
      <xdr:row>37</xdr:row>
      <xdr:rowOff>1169737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048289"/>
          <a:ext cx="1938421" cy="1136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3788091</xdr:colOff>
      <xdr:row>38</xdr:row>
      <xdr:rowOff>0</xdr:rowOff>
    </xdr:from>
    <xdr:to>
      <xdr:col>1</xdr:col>
      <xdr:colOff>1938421</xdr:colOff>
      <xdr:row>38</xdr:row>
      <xdr:rowOff>1186448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8091" y="13218026"/>
          <a:ext cx="1943619" cy="118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3776579</xdr:colOff>
      <xdr:row>38</xdr:row>
      <xdr:rowOff>1186449</xdr:rowOff>
    </xdr:from>
    <xdr:to>
      <xdr:col>2</xdr:col>
      <xdr:colOff>16711</xdr:colOff>
      <xdr:row>39</xdr:row>
      <xdr:rowOff>1186449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579" y="14404475"/>
          <a:ext cx="1988553" cy="1203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3759868</xdr:colOff>
      <xdr:row>40</xdr:row>
      <xdr:rowOff>16711</xdr:rowOff>
    </xdr:from>
    <xdr:to>
      <xdr:col>2</xdr:col>
      <xdr:colOff>33421</xdr:colOff>
      <xdr:row>40</xdr:row>
      <xdr:rowOff>1186447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9868" y="15641053"/>
          <a:ext cx="2021974" cy="116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284079</xdr:colOff>
      <xdr:row>40</xdr:row>
      <xdr:rowOff>1153027</xdr:rowOff>
    </xdr:from>
    <xdr:to>
      <xdr:col>1</xdr:col>
      <xdr:colOff>1620921</xdr:colOff>
      <xdr:row>41</xdr:row>
      <xdr:rowOff>1186447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368" y="16777369"/>
          <a:ext cx="1336842" cy="1236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284078</xdr:colOff>
      <xdr:row>41</xdr:row>
      <xdr:rowOff>1203157</xdr:rowOff>
    </xdr:from>
    <xdr:to>
      <xdr:col>1</xdr:col>
      <xdr:colOff>1563269</xdr:colOff>
      <xdr:row>42</xdr:row>
      <xdr:rowOff>1153026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367" y="18030657"/>
          <a:ext cx="1279191" cy="1153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601579</xdr:colOff>
      <xdr:row>43</xdr:row>
      <xdr:rowOff>-1</xdr:rowOff>
    </xdr:from>
    <xdr:to>
      <xdr:col>1</xdr:col>
      <xdr:colOff>1378953</xdr:colOff>
      <xdr:row>43</xdr:row>
      <xdr:rowOff>1102895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4868" y="19233815"/>
          <a:ext cx="777374" cy="1102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581694</xdr:colOff>
      <xdr:row>44</xdr:row>
      <xdr:rowOff>33419</xdr:rowOff>
    </xdr:from>
    <xdr:to>
      <xdr:col>1</xdr:col>
      <xdr:colOff>1403684</xdr:colOff>
      <xdr:row>44</xdr:row>
      <xdr:rowOff>1136314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74983" y="20470393"/>
          <a:ext cx="821990" cy="1102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518026</xdr:colOff>
      <xdr:row>45</xdr:row>
      <xdr:rowOff>33422</xdr:rowOff>
    </xdr:from>
    <xdr:to>
      <xdr:col>1</xdr:col>
      <xdr:colOff>1437105</xdr:colOff>
      <xdr:row>45</xdr:row>
      <xdr:rowOff>1119606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1315" y="21673554"/>
          <a:ext cx="919079" cy="1086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417427</xdr:colOff>
      <xdr:row>46</xdr:row>
      <xdr:rowOff>66843</xdr:rowOff>
    </xdr:from>
    <xdr:to>
      <xdr:col>1</xdr:col>
      <xdr:colOff>1587498</xdr:colOff>
      <xdr:row>46</xdr:row>
      <xdr:rowOff>1153027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210716" y="22910132"/>
          <a:ext cx="1170071" cy="1086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74696</xdr:colOff>
      <xdr:row>47</xdr:row>
      <xdr:rowOff>50131</xdr:rowOff>
    </xdr:from>
    <xdr:to>
      <xdr:col>1</xdr:col>
      <xdr:colOff>1905000</xdr:colOff>
      <xdr:row>47</xdr:row>
      <xdr:rowOff>1136316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867985" y="24096578"/>
          <a:ext cx="1830304" cy="108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mudi.com.ph/metro-manila/muntinlupa/poblacion-362/house/buy/" TargetMode="External"/><Relationship Id="rId2" Type="http://schemas.openxmlformats.org/officeDocument/2006/relationships/hyperlink" Target="https://www.lamudi.com.ph/brand-new-2-storey-duplex-house-and-lot-for-sale-at-katarungan-village-3.html" TargetMode="External"/><Relationship Id="rId1" Type="http://schemas.openxmlformats.org/officeDocument/2006/relationships/hyperlink" Target="https://www.lamudi.com.ph/pag-ibig-3-bedroom-duplex-for-sale-katarungan-village-muntinlupa-city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9" zoomScale="57" zoomScaleNormal="57" workbookViewId="0">
      <selection activeCell="E22" sqref="E22"/>
    </sheetView>
  </sheetViews>
  <sheetFormatPr defaultColWidth="47.42578125" defaultRowHeight="18.75"/>
  <cols>
    <col min="1" max="1" width="57" bestFit="1" customWidth="1"/>
    <col min="2" max="2" width="29.42578125" style="13" bestFit="1" customWidth="1"/>
    <col min="3" max="4" width="29.42578125" style="13" customWidth="1"/>
    <col min="5" max="5" width="26.28515625" style="13" customWidth="1"/>
    <col min="6" max="9" width="22.85546875" style="13" bestFit="1" customWidth="1"/>
  </cols>
  <sheetData>
    <row r="1" spans="1:9" ht="20.25">
      <c r="A1" s="1" t="s">
        <v>7</v>
      </c>
      <c r="B1" s="6"/>
      <c r="C1" s="6"/>
      <c r="D1" s="6"/>
      <c r="E1" s="6"/>
      <c r="F1" s="6"/>
      <c r="G1" s="6"/>
      <c r="H1" s="6"/>
      <c r="I1" s="6"/>
    </row>
    <row r="2" spans="1:9" ht="36">
      <c r="A2" s="2"/>
      <c r="B2" s="7" t="s">
        <v>36</v>
      </c>
      <c r="C2" s="7" t="s">
        <v>55</v>
      </c>
      <c r="D2" s="7" t="s">
        <v>78</v>
      </c>
      <c r="E2" s="7" t="s">
        <v>79</v>
      </c>
      <c r="F2" s="7" t="s">
        <v>66</v>
      </c>
      <c r="G2" s="7" t="s">
        <v>67</v>
      </c>
      <c r="H2" s="7" t="s">
        <v>68</v>
      </c>
      <c r="I2" s="7" t="s">
        <v>69</v>
      </c>
    </row>
    <row r="3" spans="1:9" ht="18">
      <c r="A3" s="3" t="s">
        <v>4</v>
      </c>
      <c r="B3" s="8"/>
      <c r="C3" s="8"/>
      <c r="D3" s="8"/>
      <c r="E3" s="8"/>
      <c r="F3" s="8"/>
      <c r="G3" s="8"/>
      <c r="H3" s="8"/>
      <c r="I3" s="8"/>
    </row>
    <row r="4" spans="1:9" ht="18">
      <c r="A4" s="4" t="s">
        <v>1</v>
      </c>
      <c r="B4" s="9" t="s">
        <v>37</v>
      </c>
      <c r="C4" s="9" t="s">
        <v>65</v>
      </c>
      <c r="D4" s="9" t="s">
        <v>70</v>
      </c>
      <c r="E4" s="9"/>
      <c r="F4" s="9"/>
      <c r="G4" s="9"/>
      <c r="H4" s="9"/>
      <c r="I4" s="9"/>
    </row>
    <row r="5" spans="1:9" ht="18">
      <c r="A5" s="4" t="s">
        <v>0</v>
      </c>
      <c r="B5" s="9" t="s">
        <v>32</v>
      </c>
      <c r="C5" s="9" t="s">
        <v>32</v>
      </c>
      <c r="D5" s="9" t="s">
        <v>71</v>
      </c>
      <c r="E5" s="9" t="s">
        <v>80</v>
      </c>
      <c r="F5" s="9"/>
      <c r="G5" s="9"/>
      <c r="H5" s="9"/>
      <c r="I5" s="9"/>
    </row>
    <row r="6" spans="1:9" ht="18">
      <c r="A6" s="4" t="s">
        <v>2</v>
      </c>
      <c r="B6" s="9" t="s">
        <v>34</v>
      </c>
      <c r="C6" s="9" t="s">
        <v>34</v>
      </c>
      <c r="D6" s="9" t="s">
        <v>34</v>
      </c>
      <c r="E6" s="9" t="s">
        <v>34</v>
      </c>
      <c r="F6" s="9"/>
      <c r="G6" s="9"/>
      <c r="H6" s="9"/>
      <c r="I6" s="9"/>
    </row>
    <row r="7" spans="1:9" ht="18">
      <c r="A7" s="4" t="s">
        <v>3</v>
      </c>
      <c r="B7" s="10" t="s">
        <v>35</v>
      </c>
      <c r="C7" s="10" t="s">
        <v>35</v>
      </c>
      <c r="D7" s="10" t="s">
        <v>35</v>
      </c>
      <c r="E7" s="10"/>
      <c r="F7" s="10"/>
      <c r="G7" s="10"/>
      <c r="H7" s="10"/>
      <c r="I7" s="10"/>
    </row>
    <row r="8" spans="1:9" ht="18">
      <c r="A8" s="4" t="s">
        <v>5</v>
      </c>
      <c r="B8" s="10" t="s">
        <v>38</v>
      </c>
      <c r="C8" s="10" t="s">
        <v>60</v>
      </c>
      <c r="D8" s="10" t="s">
        <v>72</v>
      </c>
      <c r="E8" s="10"/>
      <c r="F8" s="10"/>
      <c r="G8" s="10"/>
      <c r="H8" s="10"/>
      <c r="I8" s="10"/>
    </row>
    <row r="9" spans="1:9" ht="18">
      <c r="A9" s="4" t="s">
        <v>8</v>
      </c>
      <c r="B9" s="10" t="s">
        <v>39</v>
      </c>
      <c r="C9" s="10" t="s">
        <v>59</v>
      </c>
      <c r="D9" s="10" t="s">
        <v>73</v>
      </c>
      <c r="E9" s="10"/>
      <c r="F9" s="10"/>
      <c r="G9" s="10"/>
      <c r="H9" s="10"/>
      <c r="I9" s="10"/>
    </row>
    <row r="10" spans="1:9" ht="18">
      <c r="A10" s="4" t="s">
        <v>6</v>
      </c>
      <c r="B10" s="9">
        <v>3</v>
      </c>
      <c r="C10" s="9">
        <v>3</v>
      </c>
      <c r="D10" s="9">
        <v>3</v>
      </c>
      <c r="E10" s="9">
        <v>3</v>
      </c>
      <c r="F10" s="9"/>
      <c r="G10" s="9"/>
      <c r="H10" s="9"/>
      <c r="I10" s="9"/>
    </row>
    <row r="11" spans="1:9" ht="18">
      <c r="A11" s="4" t="s">
        <v>40</v>
      </c>
      <c r="B11" s="9">
        <v>3</v>
      </c>
      <c r="C11" s="9">
        <v>3</v>
      </c>
      <c r="D11" s="9">
        <v>3</v>
      </c>
      <c r="E11" s="9">
        <v>3</v>
      </c>
      <c r="F11" s="9"/>
      <c r="G11" s="9"/>
      <c r="H11" s="9"/>
      <c r="I11" s="9"/>
    </row>
    <row r="12" spans="1:9" ht="18">
      <c r="A12" s="4" t="s">
        <v>17</v>
      </c>
      <c r="B12" s="9" t="s">
        <v>41</v>
      </c>
      <c r="C12" s="9" t="s">
        <v>41</v>
      </c>
      <c r="D12" s="9" t="s">
        <v>41</v>
      </c>
      <c r="E12" s="9" t="s">
        <v>33</v>
      </c>
      <c r="F12" s="9"/>
      <c r="G12" s="9"/>
      <c r="H12" s="9"/>
      <c r="I12" s="9"/>
    </row>
    <row r="13" spans="1:9" ht="18">
      <c r="A13" s="4" t="s">
        <v>9</v>
      </c>
      <c r="B13" s="9" t="s">
        <v>41</v>
      </c>
      <c r="C13" s="9" t="s">
        <v>41</v>
      </c>
      <c r="D13" s="9" t="s">
        <v>33</v>
      </c>
      <c r="E13" s="9" t="s">
        <v>33</v>
      </c>
      <c r="F13" s="9"/>
      <c r="G13" s="9"/>
      <c r="H13" s="9"/>
      <c r="I13" s="9"/>
    </row>
    <row r="14" spans="1:9" ht="18">
      <c r="A14" s="4" t="s">
        <v>10</v>
      </c>
      <c r="B14" s="9">
        <v>2</v>
      </c>
      <c r="C14" s="9">
        <v>2</v>
      </c>
      <c r="D14" s="9">
        <v>2</v>
      </c>
      <c r="E14" s="9">
        <v>2</v>
      </c>
      <c r="F14" s="9"/>
      <c r="G14" s="9"/>
      <c r="H14" s="9"/>
      <c r="I14" s="9"/>
    </row>
    <row r="15" spans="1:9" ht="18">
      <c r="A15" s="4" t="s">
        <v>16</v>
      </c>
      <c r="B15" s="9" t="s">
        <v>33</v>
      </c>
      <c r="C15" s="9" t="s">
        <v>33</v>
      </c>
      <c r="D15" s="9" t="s">
        <v>33</v>
      </c>
      <c r="E15" s="9" t="s">
        <v>33</v>
      </c>
      <c r="F15" s="9"/>
      <c r="G15" s="9"/>
      <c r="H15" s="9"/>
      <c r="I15" s="9"/>
    </row>
    <row r="16" spans="1:9" ht="18">
      <c r="A16" s="4" t="s">
        <v>18</v>
      </c>
      <c r="B16" s="9" t="s">
        <v>33</v>
      </c>
      <c r="C16" s="9" t="s">
        <v>33</v>
      </c>
      <c r="D16" s="9" t="s">
        <v>33</v>
      </c>
      <c r="E16" s="9" t="s">
        <v>33</v>
      </c>
      <c r="F16" s="9"/>
      <c r="G16" s="9"/>
      <c r="H16" s="9"/>
      <c r="I16" s="9"/>
    </row>
    <row r="17" spans="1:10" ht="18">
      <c r="A17" s="4" t="s">
        <v>21</v>
      </c>
      <c r="B17" s="9" t="s">
        <v>33</v>
      </c>
      <c r="C17" s="9" t="s">
        <v>33</v>
      </c>
      <c r="D17" s="9" t="s">
        <v>74</v>
      </c>
      <c r="E17" s="9" t="s">
        <v>41</v>
      </c>
      <c r="F17" s="9"/>
      <c r="G17" s="9"/>
      <c r="H17" s="9"/>
      <c r="I17" s="9"/>
    </row>
    <row r="18" spans="1:10" ht="18">
      <c r="A18" s="4" t="s">
        <v>22</v>
      </c>
      <c r="B18" s="9" t="s">
        <v>33</v>
      </c>
      <c r="C18" s="9" t="s">
        <v>41</v>
      </c>
      <c r="D18" s="9" t="s">
        <v>41</v>
      </c>
      <c r="E18" s="9" t="s">
        <v>41</v>
      </c>
      <c r="F18" s="9"/>
      <c r="G18" s="9"/>
      <c r="H18" s="9"/>
      <c r="I18" s="9"/>
    </row>
    <row r="19" spans="1:10" ht="18">
      <c r="A19" s="4" t="s">
        <v>23</v>
      </c>
      <c r="B19" s="9" t="s">
        <v>41</v>
      </c>
      <c r="C19" s="9" t="s">
        <v>41</v>
      </c>
      <c r="D19" s="9" t="s">
        <v>74</v>
      </c>
      <c r="E19" s="9" t="s">
        <v>33</v>
      </c>
      <c r="F19" s="9"/>
      <c r="G19" s="9"/>
      <c r="H19" s="9"/>
      <c r="I19" s="9"/>
    </row>
    <row r="20" spans="1:10" ht="18">
      <c r="A20" s="4" t="s">
        <v>24</v>
      </c>
      <c r="B20" s="9" t="s">
        <v>62</v>
      </c>
      <c r="C20" s="9" t="s">
        <v>61</v>
      </c>
      <c r="D20" s="9" t="s">
        <v>75</v>
      </c>
      <c r="E20" s="9" t="s">
        <v>81</v>
      </c>
      <c r="F20" s="9"/>
      <c r="G20" s="9"/>
      <c r="H20" s="9"/>
      <c r="I20" s="9"/>
    </row>
    <row r="21" spans="1:10" ht="72">
      <c r="A21" s="4" t="s">
        <v>19</v>
      </c>
      <c r="B21" s="9" t="s">
        <v>63</v>
      </c>
      <c r="C21" s="9" t="s">
        <v>64</v>
      </c>
      <c r="D21" s="9" t="s">
        <v>76</v>
      </c>
      <c r="E21" s="9" t="s">
        <v>82</v>
      </c>
      <c r="F21" s="9"/>
      <c r="G21" s="9"/>
      <c r="H21" s="9"/>
      <c r="I21" s="9"/>
    </row>
    <row r="22" spans="1:10" ht="18">
      <c r="A22" s="3" t="s">
        <v>11</v>
      </c>
      <c r="B22" s="11"/>
      <c r="C22" s="11"/>
      <c r="D22" s="11"/>
      <c r="E22" s="11"/>
      <c r="F22" s="11"/>
      <c r="G22" s="11"/>
      <c r="H22" s="11"/>
      <c r="I22" s="11"/>
    </row>
    <row r="23" spans="1:10" ht="18">
      <c r="A23" s="4" t="s">
        <v>12</v>
      </c>
      <c r="B23" s="15">
        <v>5700000</v>
      </c>
      <c r="C23" s="15">
        <v>5700000</v>
      </c>
      <c r="D23" s="15">
        <v>5800000</v>
      </c>
      <c r="E23" s="15">
        <v>6200000</v>
      </c>
      <c r="F23" s="12"/>
      <c r="G23" s="12"/>
      <c r="H23" s="12"/>
      <c r="I23" s="12"/>
      <c r="J23" s="20"/>
    </row>
    <row r="24" spans="1:10" ht="18">
      <c r="A24" s="4" t="s">
        <v>14</v>
      </c>
      <c r="B24" s="15">
        <v>0</v>
      </c>
      <c r="C24" s="15">
        <v>0</v>
      </c>
      <c r="D24" s="15">
        <v>0</v>
      </c>
      <c r="E24" s="15">
        <v>0</v>
      </c>
      <c r="F24" s="12"/>
      <c r="G24" s="12"/>
      <c r="H24" s="12"/>
      <c r="I24" s="12"/>
    </row>
    <row r="25" spans="1:10" ht="18">
      <c r="A25" s="4" t="s">
        <v>20</v>
      </c>
      <c r="B25" s="15">
        <v>100000</v>
      </c>
      <c r="C25" s="15">
        <v>100000</v>
      </c>
      <c r="D25" s="15">
        <v>100000</v>
      </c>
      <c r="E25" s="15">
        <v>100000</v>
      </c>
      <c r="F25" s="12"/>
      <c r="G25" s="12"/>
      <c r="H25" s="12"/>
      <c r="I25" s="12"/>
    </row>
    <row r="26" spans="1:10" ht="18">
      <c r="A26" s="4" t="s">
        <v>13</v>
      </c>
      <c r="B26" s="15">
        <f>B23*0.2-B25</f>
        <v>1040000</v>
      </c>
      <c r="C26" s="15">
        <f>C23*0.2-C25</f>
        <v>1040000</v>
      </c>
      <c r="D26" s="15">
        <f>D23*0.2-D25</f>
        <v>1060000</v>
      </c>
      <c r="E26" s="15">
        <f>E23*0.2-E25</f>
        <v>1140000</v>
      </c>
      <c r="F26" s="9"/>
      <c r="G26" s="9"/>
      <c r="H26" s="9"/>
      <c r="I26" s="9"/>
    </row>
    <row r="27" spans="1:10" ht="18">
      <c r="A27" s="4" t="s">
        <v>26</v>
      </c>
      <c r="B27" s="15">
        <v>80000</v>
      </c>
      <c r="C27" s="15">
        <v>80000</v>
      </c>
      <c r="D27" s="15">
        <v>80000</v>
      </c>
      <c r="E27" s="15">
        <v>80000</v>
      </c>
      <c r="F27" s="9"/>
      <c r="G27" s="9"/>
      <c r="H27" s="9"/>
      <c r="I27" s="9"/>
    </row>
    <row r="28" spans="1:10" ht="18">
      <c r="A28" s="4" t="s">
        <v>25</v>
      </c>
      <c r="B28" s="15">
        <v>100000</v>
      </c>
      <c r="C28" s="15">
        <v>100000</v>
      </c>
      <c r="D28" s="15">
        <v>100000</v>
      </c>
      <c r="E28" s="15">
        <v>100000</v>
      </c>
      <c r="F28" s="9"/>
      <c r="G28" s="9"/>
      <c r="H28" s="9"/>
      <c r="I28" s="9"/>
    </row>
    <row r="29" spans="1:10" ht="18">
      <c r="A29" s="4" t="s">
        <v>27</v>
      </c>
      <c r="B29" s="15">
        <v>20000</v>
      </c>
      <c r="C29" s="15">
        <v>20000</v>
      </c>
      <c r="D29" s="15">
        <v>20000</v>
      </c>
      <c r="E29" s="15">
        <v>20000</v>
      </c>
      <c r="F29" s="9"/>
      <c r="G29" s="9"/>
      <c r="H29" s="9"/>
      <c r="I29" s="9"/>
    </row>
    <row r="30" spans="1:10" ht="18">
      <c r="A30" s="5" t="s">
        <v>31</v>
      </c>
      <c r="B30" s="16">
        <f>SUM(B25:B29)</f>
        <v>1340000</v>
      </c>
      <c r="C30" s="16">
        <f>SUM(C25:C29)</f>
        <v>1340000</v>
      </c>
      <c r="D30" s="16">
        <f>SUM(D25:D29)</f>
        <v>1360000</v>
      </c>
      <c r="E30" s="16">
        <f>SUM(E25:E29)</f>
        <v>1440000</v>
      </c>
      <c r="F30" s="14"/>
      <c r="G30" s="14"/>
      <c r="H30" s="14"/>
      <c r="I30" s="14"/>
    </row>
    <row r="31" spans="1:10" ht="18">
      <c r="A31" s="17" t="s">
        <v>28</v>
      </c>
      <c r="B31" s="18">
        <f>B23-B25-B26</f>
        <v>4560000</v>
      </c>
      <c r="C31" s="18">
        <f>C23-C25-C26</f>
        <v>4560000</v>
      </c>
      <c r="D31" s="18">
        <f>D23-D25-D26</f>
        <v>4640000</v>
      </c>
      <c r="E31" s="18">
        <f>E23-E25-E26</f>
        <v>4960000</v>
      </c>
      <c r="F31" s="10"/>
      <c r="G31" s="10"/>
      <c r="H31" s="10"/>
      <c r="I31" s="10"/>
    </row>
    <row r="32" spans="1:10" ht="18">
      <c r="A32" s="17" t="s">
        <v>29</v>
      </c>
      <c r="B32" s="18">
        <v>39772</v>
      </c>
      <c r="C32" s="18">
        <v>39772</v>
      </c>
      <c r="D32" s="18">
        <v>39772</v>
      </c>
      <c r="E32" s="10" t="s">
        <v>74</v>
      </c>
      <c r="F32" s="10"/>
      <c r="G32" s="10"/>
      <c r="H32" s="10"/>
      <c r="I32" s="10"/>
    </row>
    <row r="33" spans="1:9" ht="18">
      <c r="A33" s="17" t="s">
        <v>30</v>
      </c>
      <c r="B33" s="18">
        <v>33998</v>
      </c>
      <c r="C33" s="18">
        <v>33998</v>
      </c>
      <c r="D33" s="18">
        <v>33998</v>
      </c>
      <c r="E33" s="10" t="s">
        <v>74</v>
      </c>
      <c r="F33" s="10"/>
      <c r="G33" s="10"/>
      <c r="H33" s="10"/>
      <c r="I33" s="10"/>
    </row>
    <row r="34" spans="1:9" ht="18">
      <c r="A34" s="3" t="s">
        <v>15</v>
      </c>
      <c r="B34" s="11"/>
      <c r="C34" s="11"/>
      <c r="D34" s="11"/>
      <c r="E34" s="11"/>
      <c r="F34" s="11"/>
      <c r="G34" s="11"/>
      <c r="H34" s="11"/>
      <c r="I34" s="11"/>
    </row>
    <row r="35" spans="1:9" ht="95.25" customHeight="1">
      <c r="A35" s="4" t="s">
        <v>42</v>
      </c>
      <c r="B35" s="10"/>
      <c r="C35" s="10"/>
      <c r="D35" s="10"/>
      <c r="E35" s="10"/>
      <c r="F35" s="10"/>
      <c r="G35" s="10"/>
      <c r="H35" s="10"/>
      <c r="I35" s="10"/>
    </row>
    <row r="36" spans="1:9" ht="95.25" customHeight="1">
      <c r="A36" s="4" t="s">
        <v>43</v>
      </c>
      <c r="B36" s="10"/>
      <c r="C36" s="10"/>
      <c r="D36" s="10"/>
      <c r="E36" s="10"/>
      <c r="F36" s="10"/>
      <c r="G36" s="10"/>
      <c r="H36" s="10"/>
      <c r="I36" s="10"/>
    </row>
    <row r="37" spans="1:9" ht="95.25" customHeight="1">
      <c r="A37" s="4" t="s">
        <v>44</v>
      </c>
      <c r="B37" s="10"/>
      <c r="C37" s="10"/>
      <c r="D37" s="10"/>
      <c r="E37" s="10"/>
      <c r="F37" s="10"/>
      <c r="G37" s="10"/>
      <c r="H37" s="10"/>
      <c r="I37" s="10"/>
    </row>
    <row r="38" spans="1:9" ht="95.25" customHeight="1">
      <c r="A38" s="4" t="s">
        <v>45</v>
      </c>
      <c r="B38" s="10"/>
      <c r="C38" s="10"/>
      <c r="D38" s="10"/>
      <c r="E38" s="10"/>
      <c r="F38" s="10"/>
      <c r="G38" s="10"/>
      <c r="H38" s="10"/>
      <c r="I38" s="10"/>
    </row>
    <row r="39" spans="1:9" ht="95.25" customHeight="1">
      <c r="A39" s="4" t="s">
        <v>46</v>
      </c>
      <c r="B39" s="10"/>
      <c r="C39" s="10"/>
      <c r="D39" s="10"/>
      <c r="E39" s="10"/>
      <c r="F39" s="10"/>
      <c r="G39" s="10"/>
      <c r="H39" s="10"/>
      <c r="I39" s="10"/>
    </row>
    <row r="40" spans="1:9" ht="95.25" customHeight="1">
      <c r="A40" s="4" t="s">
        <v>47</v>
      </c>
      <c r="B40" s="10"/>
      <c r="C40" s="10"/>
      <c r="D40" s="10"/>
      <c r="E40" s="10"/>
      <c r="F40" s="10"/>
      <c r="G40" s="10"/>
      <c r="H40" s="10"/>
      <c r="I40" s="10"/>
    </row>
    <row r="41" spans="1:9" ht="95.25" customHeight="1">
      <c r="A41" s="4" t="s">
        <v>48</v>
      </c>
      <c r="B41" s="10"/>
      <c r="C41" s="10"/>
      <c r="D41" s="10"/>
      <c r="E41" s="10"/>
      <c r="F41" s="10"/>
      <c r="G41" s="10"/>
      <c r="H41" s="10"/>
      <c r="I41" s="10"/>
    </row>
    <row r="42" spans="1:9" ht="95.25" customHeight="1">
      <c r="A42" s="4" t="s">
        <v>49</v>
      </c>
      <c r="B42" s="10"/>
      <c r="C42" s="10"/>
      <c r="D42" s="10"/>
      <c r="E42" s="10"/>
      <c r="F42" s="10"/>
      <c r="G42" s="10"/>
      <c r="H42" s="10"/>
      <c r="I42" s="10"/>
    </row>
    <row r="43" spans="1:9" ht="95.25" customHeight="1">
      <c r="A43" s="4" t="s">
        <v>50</v>
      </c>
      <c r="B43" s="10"/>
      <c r="C43" s="10"/>
      <c r="D43" s="10"/>
      <c r="E43" s="10"/>
      <c r="F43" s="10"/>
      <c r="G43" s="10"/>
      <c r="H43" s="10"/>
      <c r="I43" s="10"/>
    </row>
    <row r="44" spans="1:9" ht="95.25" customHeight="1">
      <c r="A44" s="4" t="s">
        <v>51</v>
      </c>
      <c r="B44" s="10"/>
      <c r="C44" s="10"/>
      <c r="D44" s="10"/>
      <c r="E44" s="10"/>
      <c r="F44" s="10"/>
      <c r="G44" s="10"/>
      <c r="H44" s="10"/>
      <c r="I44" s="10"/>
    </row>
    <row r="45" spans="1:9" ht="95.25" customHeight="1">
      <c r="A45" s="4" t="s">
        <v>52</v>
      </c>
      <c r="B45" s="10"/>
      <c r="C45" s="10"/>
      <c r="D45" s="10"/>
      <c r="E45" s="10"/>
      <c r="F45" s="10"/>
      <c r="G45" s="10"/>
      <c r="H45" s="10"/>
      <c r="I45" s="10"/>
    </row>
    <row r="46" spans="1:9" ht="95.25" customHeight="1">
      <c r="A46" s="4" t="s">
        <v>53</v>
      </c>
      <c r="B46" s="10"/>
      <c r="C46" s="10"/>
      <c r="D46" s="10"/>
      <c r="E46" s="10"/>
      <c r="F46" s="10"/>
      <c r="G46" s="10"/>
      <c r="H46" s="10"/>
      <c r="I46" s="10"/>
    </row>
    <row r="47" spans="1:9" ht="95.25" customHeight="1">
      <c r="A47" s="4" t="s">
        <v>16</v>
      </c>
      <c r="B47" s="10"/>
      <c r="C47" s="10"/>
      <c r="D47" s="10"/>
      <c r="E47" s="10"/>
      <c r="F47" s="10"/>
      <c r="G47" s="10"/>
      <c r="H47" s="10"/>
      <c r="I47" s="10"/>
    </row>
    <row r="48" spans="1:9" ht="95.25" customHeight="1">
      <c r="A48" s="4" t="s">
        <v>54</v>
      </c>
      <c r="B48" s="10"/>
      <c r="C48" s="10"/>
      <c r="D48" s="10"/>
      <c r="E48" s="10"/>
      <c r="F48" s="10"/>
      <c r="G48" s="10"/>
      <c r="H48" s="10"/>
      <c r="I48" s="10"/>
    </row>
    <row r="49" spans="1:9" ht="95.25" customHeight="1">
      <c r="A49" s="4" t="s">
        <v>56</v>
      </c>
      <c r="B49" s="19" t="s">
        <v>58</v>
      </c>
      <c r="C49" s="19" t="s">
        <v>57</v>
      </c>
      <c r="D49" s="19" t="s">
        <v>77</v>
      </c>
      <c r="E49" s="10"/>
      <c r="F49" s="10"/>
      <c r="G49" s="10"/>
      <c r="H49" s="10"/>
      <c r="I49" s="10"/>
    </row>
  </sheetData>
  <hyperlinks>
    <hyperlink ref="C49" r:id="rId1"/>
    <hyperlink ref="B49" r:id="rId2"/>
    <hyperlink ref="D49" r:id="rId3"/>
  </hyperlinks>
  <pageMargins left="0.7" right="0.7" top="0.75" bottom="0.75" header="0.3" footer="0.3"/>
  <pageSetup orientation="portrait" horizontalDpi="4294967295" verticalDpi="4294967295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Leyritana Jr., Wilfredo</dc:creator>
  <cp:lastModifiedBy>Leyritana Jr., Wilfredo</cp:lastModifiedBy>
  <dcterms:created xsi:type="dcterms:W3CDTF">2019-05-02T01:35:39Z</dcterms:created>
  <dcterms:modified xsi:type="dcterms:W3CDTF">2019-05-07T05:45:27Z</dcterms:modified>
</cp:coreProperties>
</file>