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8_{BA416D6C-C181-4FD0-9639-84E0E323D058}" xr6:coauthVersionLast="47" xr6:coauthVersionMax="47" xr10:uidLastSave="{00000000-0000-0000-0000-000000000000}"/>
  <bookViews>
    <workbookView xWindow="780" yWindow="780" windowWidth="17265" windowHeight="11550" activeTab="2" xr2:uid="{00000000-000D-0000-FFFF-FFFF00000000}"/>
  </bookViews>
  <sheets>
    <sheet name="GANTT Semanal" sheetId="1" r:id="rId1"/>
    <sheet name="Calendario" sheetId="2" r:id="rId2"/>
    <sheet name="Auditoría Horas" sheetId="3" r:id="rId3"/>
    <sheet name="EDT" sheetId="4" r:id="rId4"/>
  </sheets>
  <externalReferences>
    <externalReference r:id="rId5"/>
  </externalReferences>
  <definedNames>
    <definedName name="Type">'[1]Maintenance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uRnVAh32KGNeAPqViej414Bi1FadskWtlYgkPQUdLzE="/>
    </ext>
  </extLst>
</workbook>
</file>

<file path=xl/calcChain.xml><?xml version="1.0" encoding="utf-8"?>
<calcChain xmlns="http://schemas.openxmlformats.org/spreadsheetml/2006/main">
  <c r="U11" i="3" l="1"/>
  <c r="U10" i="3"/>
  <c r="U9" i="3"/>
  <c r="U8" i="3"/>
  <c r="U7" i="3"/>
  <c r="D63" i="2"/>
  <c r="D57" i="2"/>
  <c r="D51" i="2"/>
  <c r="D45" i="2"/>
  <c r="D44" i="2" s="1"/>
  <c r="D38" i="2"/>
  <c r="D32" i="2"/>
  <c r="D26" i="2"/>
  <c r="D20" i="2"/>
  <c r="D19" i="2"/>
  <c r="D14" i="2"/>
  <c r="D9" i="2"/>
  <c r="D8" i="2"/>
  <c r="F4" i="2"/>
  <c r="G5" i="2" s="1"/>
  <c r="D4" i="1"/>
  <c r="U12" i="3" l="1"/>
  <c r="D7" i="2"/>
  <c r="G6" i="2"/>
  <c r="G4" i="2"/>
  <c r="H5" i="2"/>
  <c r="I5" i="2" l="1"/>
  <c r="H6" i="2"/>
  <c r="J5" i="2" l="1"/>
  <c r="I6" i="2"/>
  <c r="K5" i="2" l="1"/>
  <c r="J6" i="2"/>
  <c r="L5" i="2" l="1"/>
  <c r="K6" i="2"/>
  <c r="M5" i="2" l="1"/>
  <c r="L6" i="2"/>
  <c r="M6" i="2" l="1"/>
  <c r="N5" i="2"/>
  <c r="O5" i="2" l="1"/>
  <c r="N6" i="2"/>
  <c r="N4" i="2"/>
  <c r="O6" i="2" l="1"/>
  <c r="P5" i="2"/>
  <c r="P6" i="2" l="1"/>
  <c r="Q5" i="2"/>
  <c r="Q6" i="2" l="1"/>
  <c r="R5" i="2"/>
  <c r="S5" i="2" l="1"/>
  <c r="R6" i="2"/>
  <c r="S6" i="2" l="1"/>
  <c r="T5" i="2"/>
  <c r="U5" i="2" l="1"/>
  <c r="T6" i="2"/>
  <c r="U6" i="2" l="1"/>
  <c r="U4" i="2"/>
  <c r="V5" i="2"/>
  <c r="W5" i="2" l="1"/>
  <c r="V6" i="2"/>
  <c r="X5" i="2" l="1"/>
  <c r="W6" i="2"/>
  <c r="Y5" i="2" l="1"/>
  <c r="X6" i="2"/>
  <c r="Y6" i="2" l="1"/>
  <c r="Z5" i="2"/>
  <c r="Z6" i="2" l="1"/>
  <c r="AA5" i="2"/>
  <c r="AA6" i="2" l="1"/>
  <c r="AB5" i="2"/>
  <c r="AB6" i="2" l="1"/>
  <c r="AB4" i="2"/>
  <c r="AC5" i="2"/>
  <c r="AD5" i="2" l="1"/>
  <c r="AC6" i="2"/>
  <c r="AE5" i="2" l="1"/>
  <c r="AD6" i="2"/>
  <c r="AE6" i="2" l="1"/>
  <c r="AF5" i="2"/>
  <c r="AG5" i="2" l="1"/>
  <c r="AF6" i="2"/>
  <c r="AG6" i="2" l="1"/>
  <c r="AH5" i="2"/>
  <c r="AI5" i="2" l="1"/>
  <c r="AH6" i="2"/>
  <c r="AJ5" i="2" l="1"/>
  <c r="AI6" i="2"/>
  <c r="AI4" i="2"/>
  <c r="AK5" i="2" l="1"/>
  <c r="AJ6" i="2"/>
  <c r="AK6" i="2" l="1"/>
  <c r="AL5" i="2"/>
  <c r="AL6" i="2" l="1"/>
  <c r="AM5" i="2"/>
  <c r="AM6" i="2" l="1"/>
  <c r="AN5" i="2"/>
  <c r="AN6" i="2" l="1"/>
  <c r="AO5" i="2"/>
  <c r="AO6" i="2" l="1"/>
  <c r="AP5" i="2"/>
  <c r="AP4" i="2" l="1"/>
  <c r="AQ5" i="2"/>
  <c r="AP6" i="2"/>
  <c r="AQ6" i="2" l="1"/>
  <c r="AR5" i="2"/>
  <c r="AS5" i="2" l="1"/>
  <c r="AR6" i="2"/>
  <c r="AS6" i="2" l="1"/>
  <c r="AT5" i="2"/>
  <c r="AU5" i="2" l="1"/>
  <c r="AT6" i="2"/>
  <c r="AV5" i="2" l="1"/>
  <c r="AU6" i="2"/>
  <c r="AW5" i="2" l="1"/>
  <c r="AV6" i="2"/>
  <c r="AX5" i="2" l="1"/>
  <c r="AW6" i="2"/>
  <c r="AW4" i="2"/>
  <c r="AX6" i="2" l="1"/>
  <c r="AY5" i="2"/>
  <c r="AY6" i="2" l="1"/>
  <c r="AZ5" i="2"/>
  <c r="AZ6" i="2" l="1"/>
  <c r="BA5" i="2"/>
  <c r="BB5" i="2" l="1"/>
  <c r="BA6" i="2"/>
  <c r="BC5" i="2" l="1"/>
  <c r="BB6" i="2"/>
  <c r="BC6" i="2" l="1"/>
  <c r="BD5" i="2"/>
  <c r="BD4" i="2" l="1"/>
  <c r="BD6" i="2"/>
  <c r="BE5" i="2"/>
  <c r="BE6" i="2" l="1"/>
  <c r="BF5" i="2"/>
  <c r="BG5" i="2" l="1"/>
  <c r="BF6" i="2"/>
  <c r="BH5" i="2" l="1"/>
  <c r="BG6" i="2"/>
  <c r="BI5" i="2" l="1"/>
  <c r="BH6" i="2"/>
  <c r="BI6" i="2" l="1"/>
  <c r="BJ5" i="2"/>
  <c r="BJ6" i="2" l="1"/>
  <c r="BK5" i="2"/>
  <c r="BK6" i="2" l="1"/>
  <c r="BK4" i="2"/>
  <c r="BL5" i="2"/>
  <c r="BL6" i="2" l="1"/>
  <c r="BM5" i="2"/>
  <c r="BM6" i="2" l="1"/>
  <c r="BN5" i="2"/>
  <c r="BO5" i="2" l="1"/>
  <c r="BN6" i="2"/>
  <c r="BO6" i="2" l="1"/>
  <c r="BP5" i="2"/>
  <c r="BQ5" i="2" l="1"/>
  <c r="BP6" i="2"/>
  <c r="BQ6" i="2" l="1"/>
  <c r="BR5" i="2"/>
  <c r="BR4" i="2" l="1"/>
  <c r="BS5" i="2"/>
  <c r="BR6" i="2"/>
  <c r="BT5" i="2" l="1"/>
  <c r="BS6" i="2"/>
  <c r="BU5" i="2" l="1"/>
  <c r="BT6" i="2"/>
  <c r="BU6" i="2" l="1"/>
  <c r="BV5" i="2"/>
  <c r="BV6" i="2" l="1"/>
  <c r="BW5" i="2"/>
  <c r="BW6" i="2" l="1"/>
  <c r="BX5" i="2"/>
  <c r="BX6" i="2" l="1"/>
  <c r="BY5" i="2"/>
  <c r="BZ5" i="2" l="1"/>
  <c r="BY6" i="2"/>
  <c r="BY4" i="2"/>
  <c r="CA5" i="2" l="1"/>
  <c r="BZ6" i="2"/>
  <c r="CA6" i="2" l="1"/>
  <c r="CB5" i="2"/>
  <c r="CC5" i="2" l="1"/>
  <c r="CB6" i="2"/>
  <c r="CC6" i="2" l="1"/>
  <c r="CD5" i="2"/>
  <c r="CE5" i="2" l="1"/>
  <c r="CD6" i="2"/>
  <c r="CF5" i="2" l="1"/>
  <c r="CE6" i="2"/>
  <c r="CG5" i="2" l="1"/>
  <c r="CF6" i="2"/>
  <c r="CF4" i="2"/>
  <c r="CH5" i="2" l="1"/>
  <c r="CG6" i="2"/>
  <c r="CH6" i="2" l="1"/>
  <c r="CI5" i="2"/>
  <c r="CI6" i="2" l="1"/>
  <c r="CJ5" i="2"/>
  <c r="CJ6" i="2" l="1"/>
  <c r="CK5" i="2"/>
  <c r="CK6" i="2" l="1"/>
  <c r="CL5" i="2"/>
  <c r="CM5" i="2" l="1"/>
  <c r="CL6" i="2"/>
  <c r="CM6" i="2" l="1"/>
  <c r="CN5" i="2"/>
  <c r="CM4" i="2"/>
  <c r="CO5" i="2" l="1"/>
  <c r="CN6" i="2"/>
  <c r="CO6" i="2" l="1"/>
  <c r="CP5" i="2"/>
  <c r="CQ5" i="2" l="1"/>
  <c r="CP6" i="2"/>
  <c r="CR5" i="2" l="1"/>
  <c r="CQ6" i="2"/>
  <c r="CS5" i="2" l="1"/>
  <c r="CR6" i="2"/>
  <c r="CS6" i="2" l="1"/>
  <c r="CT5" i="2"/>
  <c r="CT6" i="2" l="1"/>
  <c r="CT4" i="2"/>
  <c r="CU5" i="2"/>
  <c r="CU6" i="2" l="1"/>
  <c r="CV5" i="2"/>
  <c r="CV6" i="2" l="1"/>
  <c r="CW5" i="2"/>
  <c r="CX5" i="2" l="1"/>
  <c r="CW6" i="2"/>
  <c r="CY5" i="2" l="1"/>
  <c r="CX6" i="2"/>
  <c r="CY6" i="2" l="1"/>
  <c r="CZ5" i="2"/>
  <c r="DA5" i="2" l="1"/>
  <c r="CZ6" i="2"/>
  <c r="DB5" i="2" l="1"/>
  <c r="DA6" i="2"/>
  <c r="DA4" i="2"/>
  <c r="DC5" i="2" l="1"/>
  <c r="DB6" i="2"/>
  <c r="DD5" i="2" l="1"/>
  <c r="DC6" i="2"/>
  <c r="DE5" i="2" l="1"/>
  <c r="DD6" i="2"/>
  <c r="DF5" i="2" l="1"/>
  <c r="DE6" i="2"/>
  <c r="DF6" i="2" l="1"/>
  <c r="DG5" i="2"/>
  <c r="DG6" i="2" s="1"/>
</calcChain>
</file>

<file path=xl/sharedStrings.xml><?xml version="1.0" encoding="utf-8"?>
<sst xmlns="http://schemas.openxmlformats.org/spreadsheetml/2006/main" count="204" uniqueCount="129">
  <si>
    <t>PROYECTO VISIÓN POR COMPUTADOR</t>
  </si>
  <si>
    <t>2 H</t>
  </si>
  <si>
    <t>2H</t>
  </si>
  <si>
    <t>3H</t>
  </si>
  <si>
    <t>1H</t>
  </si>
  <si>
    <t>5H</t>
  </si>
  <si>
    <t>Inicio Proyecto</t>
  </si>
  <si>
    <t>TAREA</t>
  </si>
  <si>
    <t>INICIO</t>
  </si>
  <si>
    <t>FIN</t>
  </si>
  <si>
    <t>TRABAJAO</t>
  </si>
  <si>
    <t>ENTREGA 1</t>
  </si>
  <si>
    <t>Planificación</t>
  </si>
  <si>
    <t>Creación Plantilla</t>
  </si>
  <si>
    <t>Búsqueda Temática</t>
  </si>
  <si>
    <t>Redacción 1º Entrega</t>
  </si>
  <si>
    <t>ENTREGA 2</t>
  </si>
  <si>
    <t>Busqueda tecnológica</t>
  </si>
  <si>
    <t>Redacción 2ª Entrega</t>
  </si>
  <si>
    <t>ENTREGA 3</t>
  </si>
  <si>
    <t>Creación Página Web</t>
  </si>
  <si>
    <t>Diseño  Web (I)</t>
  </si>
  <si>
    <t>Programación (I)</t>
  </si>
  <si>
    <t>ENTREGA 4</t>
  </si>
  <si>
    <t xml:space="preserve">Validación </t>
  </si>
  <si>
    <t>Programación (II)</t>
  </si>
  <si>
    <t>Diseño Web (II)</t>
  </si>
  <si>
    <t>Redacción 4ª Entrega</t>
  </si>
  <si>
    <t>Tiempo Invertido: 16 Reuniones + 3*H Primera entrega+9H Segunda Entrega+15H Tercera Entrega+14H Cuarta Entrega=57 Horas</t>
  </si>
  <si>
    <t>Trabajo individual: 57 h-</t>
  </si>
  <si>
    <t>INICIO DEL PROYECTO</t>
  </si>
  <si>
    <t>RESPONSABLE</t>
  </si>
  <si>
    <t>PROGRESO</t>
  </si>
  <si>
    <t>SEMANA 1</t>
  </si>
  <si>
    <t>Gustavo</t>
  </si>
  <si>
    <t>Jorge</t>
  </si>
  <si>
    <t>Búsqueda Información</t>
  </si>
  <si>
    <t>Todos</t>
  </si>
  <si>
    <t>Justificaicon Rol</t>
  </si>
  <si>
    <t>SEMANA 2</t>
  </si>
  <si>
    <t>Justificar Tema</t>
  </si>
  <si>
    <t>Cronograma</t>
  </si>
  <si>
    <t>Impacto Social/Econ</t>
  </si>
  <si>
    <t>Ivonne</t>
  </si>
  <si>
    <t>ODS</t>
  </si>
  <si>
    <t>Micaela</t>
  </si>
  <si>
    <t>SEMANA 3</t>
  </si>
  <si>
    <t>Tarea 3.1</t>
  </si>
  <si>
    <t>Persona X</t>
  </si>
  <si>
    <t>Tarea 3.2</t>
  </si>
  <si>
    <t>Tarea 3.3</t>
  </si>
  <si>
    <t>Tarea 3.4</t>
  </si>
  <si>
    <t>Tarea 3.5</t>
  </si>
  <si>
    <t>SEMANA 4</t>
  </si>
  <si>
    <t>Tarea 4.1</t>
  </si>
  <si>
    <t>Tarea 4.2</t>
  </si>
  <si>
    <t>Tarea 4.3</t>
  </si>
  <si>
    <t>Tarea 4.4</t>
  </si>
  <si>
    <t>Tarea 4.5</t>
  </si>
  <si>
    <t>SEMANA 5</t>
  </si>
  <si>
    <t>Tarea 5.1</t>
  </si>
  <si>
    <t>Tarea 5.2</t>
  </si>
  <si>
    <t>Tarea 5.3</t>
  </si>
  <si>
    <t>Tarea 5.4</t>
  </si>
  <si>
    <t>Tarea 5.5</t>
  </si>
  <si>
    <t>SEMANA 6</t>
  </si>
  <si>
    <t>Tarea 6.1</t>
  </si>
  <si>
    <t>Tarea 6.2</t>
  </si>
  <si>
    <t>Tarea 6.3</t>
  </si>
  <si>
    <t>Tarea 6.4</t>
  </si>
  <si>
    <t>Tarea 6.5</t>
  </si>
  <si>
    <t>SEMANA 7</t>
  </si>
  <si>
    <t>Tarea 7.1</t>
  </si>
  <si>
    <t>Tarea 7.2</t>
  </si>
  <si>
    <t>Tarea 7.3</t>
  </si>
  <si>
    <t>Tarea 7.4</t>
  </si>
  <si>
    <t>Tarea 7.5</t>
  </si>
  <si>
    <t>SEMANA 8</t>
  </si>
  <si>
    <t>Tarea 8.1</t>
  </si>
  <si>
    <t>Tarea 8.2</t>
  </si>
  <si>
    <t>Tarea 8.3</t>
  </si>
  <si>
    <t>Tarea 8.4</t>
  </si>
  <si>
    <t>Tarea 8.5</t>
  </si>
  <si>
    <t>SEMANA 9</t>
  </si>
  <si>
    <t>Tarea 9.1</t>
  </si>
  <si>
    <t>Tarea 9.2</t>
  </si>
  <si>
    <t>Tarea 9.3</t>
  </si>
  <si>
    <t>Tarea 9.4</t>
  </si>
  <si>
    <t>Tarea 9.5</t>
  </si>
  <si>
    <t>SEMANA 10</t>
  </si>
  <si>
    <t>Tarea 10.1</t>
  </si>
  <si>
    <t>Tarea 10.2</t>
  </si>
  <si>
    <t>Tarea 10.3</t>
  </si>
  <si>
    <t>Tarea 10.4</t>
  </si>
  <si>
    <t>Tarea 10.5</t>
  </si>
  <si>
    <t>TOTAL</t>
  </si>
  <si>
    <t>-</t>
  </si>
  <si>
    <t>TÍTULO DEL PROYECTO</t>
  </si>
  <si>
    <t>Proyecto Visión por Computador</t>
  </si>
  <si>
    <t>FECHA</t>
  </si>
  <si>
    <t>Responsible</t>
  </si>
  <si>
    <t>Department</t>
  </si>
  <si>
    <t>Management</t>
  </si>
  <si>
    <t>Technological</t>
  </si>
  <si>
    <t>Documentation</t>
  </si>
  <si>
    <t>Programming</t>
  </si>
  <si>
    <t>Testing and Validation</t>
  </si>
  <si>
    <t>Jorge Guijarro</t>
  </si>
  <si>
    <t>Micaela Cabrera</t>
  </si>
  <si>
    <t>Gustavo Maldonado</t>
  </si>
  <si>
    <t>Josep María Barberá</t>
  </si>
  <si>
    <t>Ivonne Quishpe</t>
  </si>
  <si>
    <t>Meetings</t>
  </si>
  <si>
    <t>Hours W1</t>
  </si>
  <si>
    <t>Hours W2</t>
  </si>
  <si>
    <t>Hours W3</t>
  </si>
  <si>
    <t>Hours W4</t>
  </si>
  <si>
    <t>Hours W5</t>
  </si>
  <si>
    <t>Hours W6</t>
  </si>
  <si>
    <t>Hours W7</t>
  </si>
  <si>
    <t>Hours W8</t>
  </si>
  <si>
    <t>Hours W9</t>
  </si>
  <si>
    <t>Hours W10</t>
  </si>
  <si>
    <t>Hours W11</t>
  </si>
  <si>
    <t>Hours W12</t>
  </si>
  <si>
    <t>Hours W13</t>
  </si>
  <si>
    <t>Hours W14</t>
  </si>
  <si>
    <t>Hours W15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</si>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</sst>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,\ dd/mm/yyyy"/>
    <numFmt numFmtId="165" formatCode="d/m/yyyy"/>
    <numFmt numFmtId="166" formatCode="dd"/>
    <numFmt numFmtId="167" formatCode="mm/dd/yyyy"/>
  </numFmts>
  <fonts count="20" x14ac:knownFonts="1">
    <font>
      <sz val="11"/>
      <color theme="1"/>
      <name val="Calibri"/>
      <scheme val="minor"/>
    </font>
    <font>
      <sz val="2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sz val="22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entury Gothic"/>
      <family val="2"/>
    </font>
    <font>
      <b/>
      <sz val="22"/>
      <color rgb="FF7F7F7F"/>
      <name val="Century Gothic"/>
      <family val="2"/>
    </font>
    <font>
      <sz val="12"/>
      <color theme="1"/>
      <name val="Calibri"/>
      <family val="2"/>
    </font>
    <font>
      <b/>
      <sz val="22"/>
      <color rgb="FF1F3864"/>
      <name val="Century Gothic"/>
      <family val="2"/>
    </font>
    <font>
      <b/>
      <sz val="20"/>
      <color rgb="FF1F3864"/>
      <name val="Century Gothic"/>
      <family val="2"/>
    </font>
    <font>
      <b/>
      <sz val="9"/>
      <color theme="0"/>
      <name val="Century Gothic"/>
      <family val="2"/>
    </font>
    <font>
      <sz val="10"/>
      <color theme="1"/>
      <name val="Century Gothic"/>
      <family val="2"/>
    </font>
    <font>
      <b/>
      <sz val="9"/>
      <color rgb="FFFFFFFF"/>
      <name val="Century Gothic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2F5496"/>
        <bgColor rgb="FF2F5496"/>
      </patternFill>
    </fill>
    <fill>
      <patternFill patternType="solid">
        <fgColor rgb="FF99FF66"/>
        <bgColor rgb="FF99FF66"/>
      </patternFill>
    </fill>
    <fill>
      <patternFill patternType="solid">
        <fgColor rgb="FF7F7F7F"/>
        <bgColor rgb="FF7F7F7F"/>
      </patternFill>
    </fill>
    <fill>
      <patternFill patternType="solid">
        <fgColor rgb="FFF4B083"/>
        <bgColor rgb="FFF4B083"/>
      </patternFill>
    </fill>
    <fill>
      <patternFill patternType="solid">
        <fgColor theme="5"/>
        <bgColor theme="5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rgb="FF548135"/>
        <bgColor rgb="FF548135"/>
      </patternFill>
    </fill>
    <fill>
      <patternFill patternType="solid">
        <fgColor theme="7"/>
        <bgColor theme="7"/>
      </patternFill>
    </fill>
    <fill>
      <patternFill patternType="solid">
        <fgColor rgb="FF0070C0"/>
        <bgColor rgb="FF0070C0"/>
      </patternFill>
    </fill>
    <fill>
      <patternFill patternType="solid">
        <fgColor rgb="FF9CC2E5"/>
        <bgColor rgb="FF9CC2E5"/>
      </patternFill>
    </fill>
    <fill>
      <patternFill patternType="solid">
        <fgColor rgb="FF8EAADB"/>
        <bgColor rgb="FF8EAADB"/>
      </patternFill>
    </fill>
    <fill>
      <patternFill patternType="solid">
        <fgColor rgb="FFE2EFD9"/>
        <bgColor rgb="FFE2EFD9"/>
      </patternFill>
    </fill>
    <fill>
      <patternFill patternType="solid">
        <fgColor rgb="FF222A35"/>
        <bgColor rgb="FF222A35"/>
      </patternFill>
    </fill>
    <fill>
      <patternFill patternType="solid">
        <fgColor theme="0"/>
        <bgColor theme="0"/>
      </patternFill>
    </fill>
  </fills>
  <borders count="6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/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 style="thin">
        <color rgb="FFBFBFBF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>
      <left/>
      <right/>
      <top style="thin">
        <color rgb="FFBFBFBF"/>
      </top>
      <bottom style="medium">
        <color rgb="FF000000"/>
      </bottom>
      <diagonal/>
    </border>
    <border>
      <left/>
      <right/>
      <top style="thin">
        <color rgb="FFBFBFBF"/>
      </top>
      <bottom style="medium">
        <color rgb="FF000000"/>
      </bottom>
      <diagonal/>
    </border>
    <border>
      <left/>
      <right style="medium">
        <color rgb="FF000000"/>
      </right>
      <top style="thin">
        <color rgb="FFBFBFBF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A5A5A5"/>
      </left>
      <right/>
      <top style="medium">
        <color rgb="FF000000"/>
      </top>
      <bottom style="medium">
        <color rgb="FF000000"/>
      </bottom>
      <diagonal/>
    </border>
    <border>
      <left style="thin">
        <color rgb="FFA5A5A5"/>
      </left>
      <right style="thin">
        <color rgb="FFA5A5A5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vertical="center"/>
    </xf>
    <xf numFmtId="0" fontId="4" fillId="0" borderId="0" xfId="0" applyFont="1"/>
    <xf numFmtId="164" fontId="2" fillId="2" borderId="2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6" borderId="13" xfId="0" applyFont="1" applyFill="1" applyBorder="1"/>
    <xf numFmtId="165" fontId="3" fillId="6" borderId="14" xfId="0" applyNumberFormat="1" applyFont="1" applyFill="1" applyBorder="1" applyAlignment="1">
      <alignment horizontal="center"/>
    </xf>
    <xf numFmtId="0" fontId="3" fillId="7" borderId="15" xfId="0" applyFont="1" applyFill="1" applyBorder="1"/>
    <xf numFmtId="0" fontId="3" fillId="7" borderId="16" xfId="0" applyFont="1" applyFill="1" applyBorder="1"/>
    <xf numFmtId="0" fontId="3" fillId="0" borderId="17" xfId="0" applyFont="1" applyBorder="1"/>
    <xf numFmtId="0" fontId="2" fillId="8" borderId="1" xfId="0" applyFont="1" applyFill="1" applyBorder="1"/>
    <xf numFmtId="165" fontId="3" fillId="8" borderId="1" xfId="0" applyNumberFormat="1" applyFont="1" applyFill="1" applyBorder="1" applyAlignment="1">
      <alignment horizontal="center"/>
    </xf>
    <xf numFmtId="0" fontId="3" fillId="9" borderId="15" xfId="0" applyFont="1" applyFill="1" applyBorder="1"/>
    <xf numFmtId="0" fontId="3" fillId="0" borderId="18" xfId="0" applyFont="1" applyBorder="1"/>
    <xf numFmtId="0" fontId="3" fillId="0" borderId="19" xfId="0" applyFont="1" applyBorder="1"/>
    <xf numFmtId="165" fontId="3" fillId="0" borderId="19" xfId="0" applyNumberFormat="1" applyFont="1" applyBorder="1" applyAlignment="1">
      <alignment horizontal="center"/>
    </xf>
    <xf numFmtId="0" fontId="3" fillId="10" borderId="15" xfId="0" applyFont="1" applyFill="1" applyBorder="1"/>
    <xf numFmtId="0" fontId="3" fillId="0" borderId="20" xfId="0" applyFont="1" applyBorder="1"/>
    <xf numFmtId="165" fontId="3" fillId="0" borderId="20" xfId="0" applyNumberFormat="1" applyFont="1" applyBorder="1" applyAlignment="1">
      <alignment horizontal="center"/>
    </xf>
    <xf numFmtId="0" fontId="3" fillId="0" borderId="21" xfId="0" applyFont="1" applyBorder="1"/>
    <xf numFmtId="0" fontId="3" fillId="11" borderId="15" xfId="0" applyFont="1" applyFill="1" applyBorder="1"/>
    <xf numFmtId="0" fontId="3" fillId="0" borderId="22" xfId="0" applyFont="1" applyBorder="1"/>
    <xf numFmtId="165" fontId="3" fillId="0" borderId="22" xfId="0" applyNumberFormat="1" applyFont="1" applyBorder="1" applyAlignment="1">
      <alignment horizontal="center"/>
    </xf>
    <xf numFmtId="0" fontId="3" fillId="0" borderId="23" xfId="0" applyFont="1" applyBorder="1"/>
    <xf numFmtId="0" fontId="3" fillId="11" borderId="16" xfId="0" applyFont="1" applyFill="1" applyBorder="1"/>
    <xf numFmtId="0" fontId="3" fillId="0" borderId="24" xfId="0" applyFont="1" applyBorder="1"/>
    <xf numFmtId="165" fontId="3" fillId="0" borderId="25" xfId="0" applyNumberFormat="1" applyFont="1" applyBorder="1" applyAlignment="1">
      <alignment horizontal="center"/>
    </xf>
    <xf numFmtId="0" fontId="3" fillId="0" borderId="26" xfId="0" applyFont="1" applyBorder="1"/>
    <xf numFmtId="0" fontId="3" fillId="10" borderId="27" xfId="0" applyFont="1" applyFill="1" applyBorder="1"/>
    <xf numFmtId="0" fontId="3" fillId="10" borderId="28" xfId="0" applyFont="1" applyFill="1" applyBorder="1"/>
    <xf numFmtId="0" fontId="7" fillId="0" borderId="0" xfId="0" applyFont="1"/>
    <xf numFmtId="166" fontId="5" fillId="2" borderId="32" xfId="0" applyNumberFormat="1" applyFont="1" applyFill="1" applyBorder="1" applyAlignment="1">
      <alignment horizontal="center"/>
    </xf>
    <xf numFmtId="166" fontId="5" fillId="2" borderId="33" xfId="0" applyNumberFormat="1" applyFont="1" applyFill="1" applyBorder="1" applyAlignment="1">
      <alignment horizontal="center"/>
    </xf>
    <xf numFmtId="166" fontId="5" fillId="2" borderId="7" xfId="0" applyNumberFormat="1" applyFont="1" applyFill="1" applyBorder="1" applyAlignment="1">
      <alignment horizontal="center"/>
    </xf>
    <xf numFmtId="0" fontId="3" fillId="6" borderId="14" xfId="0" applyFont="1" applyFill="1" applyBorder="1"/>
    <xf numFmtId="9" fontId="3" fillId="6" borderId="14" xfId="0" applyNumberFormat="1" applyFont="1" applyFill="1" applyBorder="1" applyAlignment="1">
      <alignment horizontal="center"/>
    </xf>
    <xf numFmtId="0" fontId="2" fillId="9" borderId="1" xfId="0" applyFont="1" applyFill="1" applyBorder="1"/>
    <xf numFmtId="0" fontId="3" fillId="9" borderId="1" xfId="0" applyFont="1" applyFill="1" applyBorder="1"/>
    <xf numFmtId="9" fontId="3" fillId="9" borderId="1" xfId="0" applyNumberFormat="1" applyFont="1" applyFill="1" applyBorder="1" applyAlignment="1">
      <alignment horizontal="center"/>
    </xf>
    <xf numFmtId="165" fontId="3" fillId="9" borderId="1" xfId="0" applyNumberFormat="1" applyFont="1" applyFill="1" applyBorder="1" applyAlignment="1">
      <alignment horizontal="center"/>
    </xf>
    <xf numFmtId="0" fontId="2" fillId="13" borderId="1" xfId="0" applyFont="1" applyFill="1" applyBorder="1"/>
    <xf numFmtId="0" fontId="3" fillId="13" borderId="1" xfId="0" applyFont="1" applyFill="1" applyBorder="1"/>
    <xf numFmtId="9" fontId="3" fillId="13" borderId="1" xfId="0" applyNumberFormat="1" applyFont="1" applyFill="1" applyBorder="1" applyAlignment="1">
      <alignment horizontal="center"/>
    </xf>
    <xf numFmtId="165" fontId="3" fillId="13" borderId="1" xfId="0" applyNumberFormat="1" applyFont="1" applyFill="1" applyBorder="1" applyAlignment="1">
      <alignment horizontal="center"/>
    </xf>
    <xf numFmtId="9" fontId="3" fillId="0" borderId="19" xfId="0" applyNumberFormat="1" applyFont="1" applyBorder="1" applyAlignment="1">
      <alignment horizontal="center"/>
    </xf>
    <xf numFmtId="9" fontId="3" fillId="0" borderId="20" xfId="0" applyNumberFormat="1" applyFont="1" applyBorder="1" applyAlignment="1">
      <alignment horizontal="center"/>
    </xf>
    <xf numFmtId="9" fontId="3" fillId="0" borderId="22" xfId="0" applyNumberFormat="1" applyFont="1" applyBorder="1" applyAlignment="1">
      <alignment horizontal="center"/>
    </xf>
    <xf numFmtId="165" fontId="3" fillId="9" borderId="1" xfId="0" applyNumberFormat="1" applyFont="1" applyFill="1" applyBorder="1"/>
    <xf numFmtId="0" fontId="3" fillId="0" borderId="25" xfId="0" applyFont="1" applyBorder="1"/>
    <xf numFmtId="9" fontId="3" fillId="0" borderId="25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wrapText="1"/>
    </xf>
    <xf numFmtId="0" fontId="14" fillId="16" borderId="41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center" vertical="center" wrapText="1"/>
    </xf>
    <xf numFmtId="0" fontId="16" fillId="16" borderId="43" xfId="0" applyFont="1" applyFill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167" fontId="15" fillId="0" borderId="0" xfId="0" applyNumberFormat="1" applyFont="1" applyAlignment="1">
      <alignment horizontal="left" vertical="center" wrapText="1"/>
    </xf>
    <xf numFmtId="0" fontId="9" fillId="17" borderId="0" xfId="0" applyFont="1" applyFill="1" applyAlignment="1">
      <alignment wrapText="1"/>
    </xf>
    <xf numFmtId="0" fontId="2" fillId="17" borderId="0" xfId="0" applyFont="1" applyFill="1"/>
    <xf numFmtId="0" fontId="3" fillId="17" borderId="0" xfId="0" applyFont="1" applyFill="1"/>
    <xf numFmtId="0" fontId="17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14" borderId="45" xfId="0" applyFont="1" applyFill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18" fillId="14" borderId="47" xfId="0" applyFont="1" applyFill="1" applyBorder="1" applyAlignment="1">
      <alignment horizontal="center"/>
    </xf>
    <xf numFmtId="0" fontId="18" fillId="14" borderId="34" xfId="0" applyFont="1" applyFill="1" applyBorder="1" applyAlignment="1">
      <alignment horizontal="center"/>
    </xf>
    <xf numFmtId="0" fontId="3" fillId="14" borderId="50" xfId="0" applyFont="1" applyFill="1" applyBorder="1" applyAlignment="1">
      <alignment horizontal="center"/>
    </xf>
    <xf numFmtId="0" fontId="3" fillId="14" borderId="51" xfId="0" applyFont="1" applyFill="1" applyBorder="1" applyAlignment="1">
      <alignment horizontal="center"/>
    </xf>
    <xf numFmtId="0" fontId="3" fillId="14" borderId="52" xfId="0" applyFont="1" applyFill="1" applyBorder="1" applyAlignment="1">
      <alignment horizontal="center"/>
    </xf>
    <xf numFmtId="0" fontId="3" fillId="15" borderId="53" xfId="0" applyFont="1" applyFill="1" applyBorder="1" applyAlignment="1">
      <alignment horizontal="center"/>
    </xf>
    <xf numFmtId="0" fontId="18" fillId="15" borderId="35" xfId="0" applyFont="1" applyFill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15" borderId="55" xfId="0" applyFont="1" applyFill="1" applyBorder="1" applyAlignment="1">
      <alignment horizontal="center"/>
    </xf>
    <xf numFmtId="0" fontId="3" fillId="15" borderId="38" xfId="0" applyFont="1" applyFill="1" applyBorder="1" applyAlignment="1">
      <alignment horizontal="center"/>
    </xf>
    <xf numFmtId="0" fontId="18" fillId="15" borderId="56" xfId="0" applyFont="1" applyFill="1" applyBorder="1" applyAlignment="1">
      <alignment horizontal="center"/>
    </xf>
    <xf numFmtId="0" fontId="3" fillId="15" borderId="57" xfId="0" applyFont="1" applyFill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18" fillId="14" borderId="52" xfId="0" applyFont="1" applyFill="1" applyBorder="1" applyAlignment="1">
      <alignment horizontal="center"/>
    </xf>
    <xf numFmtId="0" fontId="0" fillId="0" borderId="40" xfId="0" applyBorder="1"/>
    <xf numFmtId="0" fontId="18" fillId="15" borderId="59" xfId="0" applyFont="1" applyFill="1" applyBorder="1" applyAlignment="1">
      <alignment horizontal="center"/>
    </xf>
    <xf numFmtId="0" fontId="3" fillId="15" borderId="54" xfId="0" applyFont="1" applyFill="1" applyBorder="1" applyAlignment="1">
      <alignment horizontal="center"/>
    </xf>
    <xf numFmtId="0" fontId="3" fillId="15" borderId="58" xfId="0" applyFont="1" applyFill="1" applyBorder="1" applyAlignment="1">
      <alignment horizontal="center"/>
    </xf>
    <xf numFmtId="0" fontId="4" fillId="0" borderId="60" xfId="0" applyFont="1" applyBorder="1"/>
    <xf numFmtId="0" fontId="4" fillId="0" borderId="11" xfId="0" applyFont="1" applyBorder="1"/>
    <xf numFmtId="0" fontId="0" fillId="0" borderId="11" xfId="0" applyBorder="1"/>
    <xf numFmtId="0" fontId="0" fillId="0" borderId="44" xfId="0" applyBorder="1" applyAlignment="1">
      <alignment horizontal="center"/>
    </xf>
    <xf numFmtId="0" fontId="3" fillId="0" borderId="44" xfId="0" applyFont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165" fontId="5" fillId="5" borderId="8" xfId="0" applyNumberFormat="1" applyFont="1" applyFill="1" applyBorder="1" applyAlignment="1">
      <alignment horizontal="center" vertical="center"/>
    </xf>
    <xf numFmtId="0" fontId="6" fillId="0" borderId="9" xfId="0" applyFont="1" applyBorder="1"/>
    <xf numFmtId="0" fontId="6" fillId="0" borderId="10" xfId="0" applyFont="1" applyBorder="1"/>
    <xf numFmtId="164" fontId="3" fillId="4" borderId="3" xfId="0" applyNumberFormat="1" applyFont="1" applyFill="1" applyBorder="1" applyAlignment="1">
      <alignment horizontal="center"/>
    </xf>
    <xf numFmtId="0" fontId="6" fillId="0" borderId="4" xfId="0" applyFont="1" applyBorder="1"/>
    <xf numFmtId="164" fontId="2" fillId="2" borderId="29" xfId="0" applyNumberFormat="1" applyFont="1" applyFill="1" applyBorder="1" applyAlignment="1">
      <alignment horizontal="left" vertical="center"/>
    </xf>
    <xf numFmtId="0" fontId="6" fillId="0" borderId="30" xfId="0" applyFont="1" applyBorder="1"/>
    <xf numFmtId="0" fontId="6" fillId="0" borderId="31" xfId="0" applyFont="1" applyBorder="1"/>
    <xf numFmtId="0" fontId="5" fillId="12" borderId="3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11" xfId="0" applyFont="1" applyBorder="1"/>
  </cellXfs>
  <cellStyles count="1">
    <cellStyle name="Normal" xfId="0" builtinId="0"/>
  </cellStyles>
  <dxfs count="3">
    <dxf>
      <fill>
        <patternFill patternType="solid">
          <fgColor rgb="FF33CC33"/>
          <bgColor rgb="FF33CC33"/>
        </patternFill>
      </fill>
    </dxf>
    <dxf>
      <fill>
        <patternFill patternType="solid">
          <fgColor rgb="FF385623"/>
          <bgColor rgb="FF385623"/>
        </patternFill>
      </fill>
    </dxf>
    <dxf>
      <fill>
        <patternFill patternType="none"/>
      </fill>
      <border>
        <left style="thin">
          <color rgb="FFFF0000"/>
        </left>
        <right style="thin">
          <color rgb="FFFF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47625</xdr:rowOff>
    </xdr:from>
    <xdr:ext cx="676275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1</xdr:row>
      <xdr:rowOff>28575</xdr:rowOff>
    </xdr:from>
    <xdr:ext cx="942975" cy="7905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1971675</xdr:colOff>
      <xdr:row>10</xdr:row>
      <xdr:rowOff>57150</xdr:rowOff>
    </xdr:from>
    <xdr:ext cx="38100" cy="381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4563725" y="3133725"/>
          <a:ext cx="38100" cy="381000"/>
          <a:chOff x="5346000" y="3589500"/>
          <a:chExt cx="0" cy="3810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1047750</xdr:colOff>
      <xdr:row>5</xdr:row>
      <xdr:rowOff>47625</xdr:rowOff>
    </xdr:from>
    <xdr:ext cx="38100" cy="3810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7467600" y="1981200"/>
          <a:ext cx="38100" cy="381000"/>
          <a:chOff x="5346000" y="3589500"/>
          <a:chExt cx="0" cy="38100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1790700</xdr:colOff>
      <xdr:row>6</xdr:row>
      <xdr:rowOff>180975</xdr:rowOff>
    </xdr:from>
    <xdr:ext cx="10906125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2038350" y="2343150"/>
          <a:ext cx="10906125" cy="38100"/>
          <a:chOff x="0" y="3780000"/>
          <a:chExt cx="10692000" cy="0"/>
        </a:xfrm>
      </xdr:grpSpPr>
      <xdr:cxnSp macro="">
        <xdr:nvCxnSpPr>
          <xdr:cNvPr id="7" name="Shape 4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1781175</xdr:colOff>
      <xdr:row>6</xdr:row>
      <xdr:rowOff>190500</xdr:rowOff>
    </xdr:from>
    <xdr:ext cx="38100" cy="3810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2028825" y="2352675"/>
          <a:ext cx="38100" cy="381000"/>
          <a:chOff x="5346000" y="3589500"/>
          <a:chExt cx="0" cy="381000"/>
        </a:xfrm>
      </xdr:grpSpPr>
      <xdr:cxnSp macro="">
        <xdr:nvCxnSpPr>
          <xdr:cNvPr id="9" name="Shape 3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685800</xdr:colOff>
      <xdr:row>10</xdr:row>
      <xdr:rowOff>66675</xdr:rowOff>
    </xdr:from>
    <xdr:ext cx="38100" cy="3810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933450" y="3143250"/>
          <a:ext cx="38100" cy="381000"/>
          <a:chOff x="5346000" y="3589500"/>
          <a:chExt cx="0" cy="381000"/>
        </a:xfrm>
      </xdr:grpSpPr>
      <xdr:cxnSp macro="">
        <xdr:nvCxnSpPr>
          <xdr:cNvPr id="11" name="Shape 3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1781175</xdr:colOff>
      <xdr:row>10</xdr:row>
      <xdr:rowOff>66675</xdr:rowOff>
    </xdr:from>
    <xdr:ext cx="38100" cy="3810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2028825" y="3143250"/>
          <a:ext cx="38100" cy="381000"/>
          <a:chOff x="5346000" y="3589500"/>
          <a:chExt cx="0" cy="381000"/>
        </a:xfrm>
      </xdr:grpSpPr>
      <xdr:cxnSp macro="">
        <xdr:nvCxnSpPr>
          <xdr:cNvPr id="13" name="Shape 3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800100</xdr:colOff>
      <xdr:row>10</xdr:row>
      <xdr:rowOff>66675</xdr:rowOff>
    </xdr:from>
    <xdr:ext cx="38100" cy="3810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105150" y="3143250"/>
          <a:ext cx="38100" cy="381000"/>
          <a:chOff x="5346000" y="3589500"/>
          <a:chExt cx="0" cy="381000"/>
        </a:xfrm>
      </xdr:grpSpPr>
      <xdr:cxnSp macro="">
        <xdr:nvCxnSpPr>
          <xdr:cNvPr id="15" name="Shape 3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1781175</xdr:colOff>
      <xdr:row>8</xdr:row>
      <xdr:rowOff>161925</xdr:rowOff>
    </xdr:from>
    <xdr:ext cx="38100" cy="3810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2028825" y="2781300"/>
          <a:ext cx="38100" cy="381000"/>
          <a:chOff x="5346000" y="3589500"/>
          <a:chExt cx="0" cy="381000"/>
        </a:xfrm>
      </xdr:grpSpPr>
      <xdr:cxnSp macro="">
        <xdr:nvCxnSpPr>
          <xdr:cNvPr id="17" name="Shape 3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809625</xdr:colOff>
      <xdr:row>12</xdr:row>
      <xdr:rowOff>171450</xdr:rowOff>
    </xdr:from>
    <xdr:ext cx="38100" cy="6858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3114675" y="3705225"/>
          <a:ext cx="38100" cy="685800"/>
          <a:chOff x="5346000" y="3437100"/>
          <a:chExt cx="0" cy="685800"/>
        </a:xfrm>
      </xdr:grpSpPr>
      <xdr:cxnSp macro="">
        <xdr:nvCxnSpPr>
          <xdr:cNvPr id="19" name="Shape 5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/>
        </xdr:nvCxnSpPr>
        <xdr:spPr>
          <a:xfrm>
            <a:off x="5346000" y="3437100"/>
            <a:ext cx="0" cy="6858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695325</xdr:colOff>
      <xdr:row>12</xdr:row>
      <xdr:rowOff>171450</xdr:rowOff>
    </xdr:from>
    <xdr:ext cx="38100" cy="6858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942975" y="3705225"/>
          <a:ext cx="38100" cy="685800"/>
          <a:chOff x="5346000" y="3437100"/>
          <a:chExt cx="0" cy="685800"/>
        </a:xfrm>
      </xdr:grpSpPr>
      <xdr:cxnSp macro="">
        <xdr:nvCxnSpPr>
          <xdr:cNvPr id="21" name="Shape 5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CxnSpPr/>
        </xdr:nvCxnSpPr>
        <xdr:spPr>
          <a:xfrm>
            <a:off x="5346000" y="3437100"/>
            <a:ext cx="0" cy="6858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695325</xdr:colOff>
      <xdr:row>10</xdr:row>
      <xdr:rowOff>38100</xdr:rowOff>
    </xdr:from>
    <xdr:ext cx="2181225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942975" y="3114675"/>
          <a:ext cx="2181225" cy="38100"/>
          <a:chOff x="4255388" y="3780000"/>
          <a:chExt cx="2181225" cy="0"/>
        </a:xfrm>
      </xdr:grpSpPr>
      <xdr:cxnSp macro="">
        <xdr:nvCxnSpPr>
          <xdr:cNvPr id="23" name="Shape 6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CxnSpPr/>
        </xdr:nvCxnSpPr>
        <xdr:spPr>
          <a:xfrm>
            <a:off x="4255388" y="3780000"/>
            <a:ext cx="2181225" cy="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1276350</xdr:colOff>
      <xdr:row>6</xdr:row>
      <xdr:rowOff>190500</xdr:rowOff>
    </xdr:from>
    <xdr:ext cx="38100" cy="3810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638800" y="2352675"/>
          <a:ext cx="38100" cy="381000"/>
          <a:chOff x="5346000" y="3589500"/>
          <a:chExt cx="0" cy="381000"/>
        </a:xfrm>
      </xdr:grpSpPr>
      <xdr:cxnSp macro="">
        <xdr:nvCxnSpPr>
          <xdr:cNvPr id="25" name="Shape 3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180975</xdr:colOff>
      <xdr:row>10</xdr:row>
      <xdr:rowOff>66675</xdr:rowOff>
    </xdr:from>
    <xdr:ext cx="38100" cy="3810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4543425" y="3143250"/>
          <a:ext cx="38100" cy="381000"/>
          <a:chOff x="5346000" y="3589500"/>
          <a:chExt cx="0" cy="381000"/>
        </a:xfrm>
      </xdr:grpSpPr>
      <xdr:cxnSp macro="">
        <xdr:nvCxnSpPr>
          <xdr:cNvPr id="27" name="Shape 3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295275</xdr:colOff>
      <xdr:row>10</xdr:row>
      <xdr:rowOff>66675</xdr:rowOff>
    </xdr:from>
    <xdr:ext cx="38100" cy="3810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6715125" y="3143250"/>
          <a:ext cx="38100" cy="381000"/>
          <a:chOff x="5346000" y="3589500"/>
          <a:chExt cx="0" cy="381000"/>
        </a:xfrm>
      </xdr:grpSpPr>
      <xdr:cxnSp macro="">
        <xdr:nvCxnSpPr>
          <xdr:cNvPr id="29" name="Shape 3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1276350</xdr:colOff>
      <xdr:row>8</xdr:row>
      <xdr:rowOff>161925</xdr:rowOff>
    </xdr:from>
    <xdr:ext cx="38100" cy="3810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638800" y="2781300"/>
          <a:ext cx="38100" cy="381000"/>
          <a:chOff x="5346000" y="3589500"/>
          <a:chExt cx="0" cy="381000"/>
        </a:xfrm>
      </xdr:grpSpPr>
      <xdr:cxnSp macro="">
        <xdr:nvCxnSpPr>
          <xdr:cNvPr id="31" name="Shape 3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295275</xdr:colOff>
      <xdr:row>12</xdr:row>
      <xdr:rowOff>171450</xdr:rowOff>
    </xdr:from>
    <xdr:ext cx="38100" cy="6858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6715125" y="3705225"/>
          <a:ext cx="38100" cy="685800"/>
          <a:chOff x="5346000" y="3437100"/>
          <a:chExt cx="0" cy="685800"/>
        </a:xfrm>
      </xdr:grpSpPr>
      <xdr:cxnSp macro="">
        <xdr:nvCxnSpPr>
          <xdr:cNvPr id="33" name="Shape 5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CxnSpPr/>
        </xdr:nvCxnSpPr>
        <xdr:spPr>
          <a:xfrm>
            <a:off x="5346000" y="3437100"/>
            <a:ext cx="0" cy="6858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180975</xdr:colOff>
      <xdr:row>12</xdr:row>
      <xdr:rowOff>171450</xdr:rowOff>
    </xdr:from>
    <xdr:ext cx="38100" cy="6858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4543425" y="3705225"/>
          <a:ext cx="38100" cy="685800"/>
          <a:chOff x="5346000" y="3437100"/>
          <a:chExt cx="0" cy="685800"/>
        </a:xfrm>
      </xdr:grpSpPr>
      <xdr:cxnSp macro="">
        <xdr:nvCxnSpPr>
          <xdr:cNvPr id="35" name="Shape 5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CxnSpPr/>
        </xdr:nvCxnSpPr>
        <xdr:spPr>
          <a:xfrm>
            <a:off x="5346000" y="3437100"/>
            <a:ext cx="0" cy="6858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190500</xdr:colOff>
      <xdr:row>10</xdr:row>
      <xdr:rowOff>38100</xdr:rowOff>
    </xdr:from>
    <xdr:ext cx="2181225" cy="381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4552950" y="3114675"/>
          <a:ext cx="2181225" cy="38100"/>
          <a:chOff x="4255388" y="3780000"/>
          <a:chExt cx="2181225" cy="0"/>
        </a:xfrm>
      </xdr:grpSpPr>
      <xdr:cxnSp macro="">
        <xdr:nvCxnSpPr>
          <xdr:cNvPr id="37" name="Shape 7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CxnSpPr/>
        </xdr:nvCxnSpPr>
        <xdr:spPr>
          <a:xfrm>
            <a:off x="4255388" y="3780000"/>
            <a:ext cx="2181225" cy="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771525</xdr:colOff>
      <xdr:row>6</xdr:row>
      <xdr:rowOff>190500</xdr:rowOff>
    </xdr:from>
    <xdr:ext cx="38100" cy="3810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9248775" y="2352675"/>
          <a:ext cx="38100" cy="381000"/>
          <a:chOff x="5346000" y="3589500"/>
          <a:chExt cx="0" cy="381000"/>
        </a:xfrm>
      </xdr:grpSpPr>
      <xdr:cxnSp macro="">
        <xdr:nvCxnSpPr>
          <xdr:cNvPr id="39" name="Shape 3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1733550</xdr:colOff>
      <xdr:row>10</xdr:row>
      <xdr:rowOff>66675</xdr:rowOff>
    </xdr:from>
    <xdr:ext cx="38100" cy="3810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8153400" y="3143250"/>
          <a:ext cx="38100" cy="381000"/>
          <a:chOff x="5346000" y="3589500"/>
          <a:chExt cx="0" cy="381000"/>
        </a:xfrm>
      </xdr:grpSpPr>
      <xdr:cxnSp macro="">
        <xdr:nvCxnSpPr>
          <xdr:cNvPr id="41" name="Shape 3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1847850</xdr:colOff>
      <xdr:row>10</xdr:row>
      <xdr:rowOff>66675</xdr:rowOff>
    </xdr:from>
    <xdr:ext cx="38100" cy="3810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10325100" y="3143250"/>
          <a:ext cx="38100" cy="381000"/>
          <a:chOff x="5346000" y="3589500"/>
          <a:chExt cx="0" cy="381000"/>
        </a:xfrm>
      </xdr:grpSpPr>
      <xdr:cxnSp macro="">
        <xdr:nvCxnSpPr>
          <xdr:cNvPr id="43" name="Shape 3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771525</xdr:colOff>
      <xdr:row>8</xdr:row>
      <xdr:rowOff>161925</xdr:rowOff>
    </xdr:from>
    <xdr:ext cx="38100" cy="3810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9248775" y="2781300"/>
          <a:ext cx="38100" cy="381000"/>
          <a:chOff x="5346000" y="3589500"/>
          <a:chExt cx="0" cy="381000"/>
        </a:xfrm>
      </xdr:grpSpPr>
      <xdr:cxnSp macro="">
        <xdr:nvCxnSpPr>
          <xdr:cNvPr id="45" name="Shape 3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1847850</xdr:colOff>
      <xdr:row>12</xdr:row>
      <xdr:rowOff>171450</xdr:rowOff>
    </xdr:from>
    <xdr:ext cx="38100" cy="6858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10325100" y="3705225"/>
          <a:ext cx="38100" cy="685800"/>
          <a:chOff x="5346000" y="3437100"/>
          <a:chExt cx="0" cy="685800"/>
        </a:xfrm>
      </xdr:grpSpPr>
      <xdr:cxnSp macro="">
        <xdr:nvCxnSpPr>
          <xdr:cNvPr id="47" name="Shape 5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CxnSpPr/>
        </xdr:nvCxnSpPr>
        <xdr:spPr>
          <a:xfrm>
            <a:off x="5346000" y="3437100"/>
            <a:ext cx="0" cy="6858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1733550</xdr:colOff>
      <xdr:row>12</xdr:row>
      <xdr:rowOff>171450</xdr:rowOff>
    </xdr:from>
    <xdr:ext cx="38100" cy="6858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8153400" y="3705225"/>
          <a:ext cx="38100" cy="685800"/>
          <a:chOff x="5346000" y="3437100"/>
          <a:chExt cx="0" cy="685800"/>
        </a:xfrm>
      </xdr:grpSpPr>
      <xdr:cxnSp macro="">
        <xdr:nvCxnSpPr>
          <xdr:cNvPr id="49" name="Shape 5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CxnSpPr/>
        </xdr:nvCxnSpPr>
        <xdr:spPr>
          <a:xfrm>
            <a:off x="5346000" y="3437100"/>
            <a:ext cx="0" cy="6858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1733550</xdr:colOff>
      <xdr:row>10</xdr:row>
      <xdr:rowOff>38100</xdr:rowOff>
    </xdr:from>
    <xdr:ext cx="2181225" cy="38100"/>
    <xdr:grpSp>
      <xdr:nvGrpSpPr>
        <xdr:cNvPr id="50" name="Shape 2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pSpPr/>
      </xdr:nvGrpSpPr>
      <xdr:grpSpPr>
        <a:xfrm>
          <a:off x="8153400" y="3114675"/>
          <a:ext cx="2181225" cy="38100"/>
          <a:chOff x="4255388" y="3780000"/>
          <a:chExt cx="2181225" cy="0"/>
        </a:xfrm>
      </xdr:grpSpPr>
      <xdr:cxnSp macro="">
        <xdr:nvCxnSpPr>
          <xdr:cNvPr id="51" name="Shape 6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CxnSpPr/>
        </xdr:nvCxnSpPr>
        <xdr:spPr>
          <a:xfrm>
            <a:off x="4255388" y="3780000"/>
            <a:ext cx="2181225" cy="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323850</xdr:colOff>
      <xdr:row>6</xdr:row>
      <xdr:rowOff>190500</xdr:rowOff>
    </xdr:from>
    <xdr:ext cx="38100" cy="3810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GrpSpPr/>
      </xdr:nvGrpSpPr>
      <xdr:grpSpPr>
        <a:xfrm>
          <a:off x="12915900" y="2352675"/>
          <a:ext cx="38100" cy="381000"/>
          <a:chOff x="5346000" y="3589500"/>
          <a:chExt cx="0" cy="381000"/>
        </a:xfrm>
      </xdr:grpSpPr>
      <xdr:cxnSp macro="">
        <xdr:nvCxnSpPr>
          <xdr:cNvPr id="53" name="Shape 3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1285875</xdr:colOff>
      <xdr:row>10</xdr:row>
      <xdr:rowOff>66675</xdr:rowOff>
    </xdr:from>
    <xdr:ext cx="38100" cy="381000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pSpPr/>
      </xdr:nvGrpSpPr>
      <xdr:grpSpPr>
        <a:xfrm>
          <a:off x="11820525" y="3143250"/>
          <a:ext cx="38100" cy="381000"/>
          <a:chOff x="5346000" y="3589500"/>
          <a:chExt cx="0" cy="381000"/>
        </a:xfrm>
      </xdr:grpSpPr>
      <xdr:cxnSp macro="">
        <xdr:nvCxnSpPr>
          <xdr:cNvPr id="55" name="Shape 3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66675</xdr:colOff>
      <xdr:row>10</xdr:row>
      <xdr:rowOff>66675</xdr:rowOff>
    </xdr:from>
    <xdr:ext cx="38100" cy="381000"/>
    <xdr:grpSp>
      <xdr:nvGrpSpPr>
        <xdr:cNvPr id="56" name="Shap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GrpSpPr/>
      </xdr:nvGrpSpPr>
      <xdr:grpSpPr>
        <a:xfrm>
          <a:off x="12658725" y="3143250"/>
          <a:ext cx="38100" cy="381000"/>
          <a:chOff x="5346000" y="3589500"/>
          <a:chExt cx="0" cy="381000"/>
        </a:xfrm>
      </xdr:grpSpPr>
      <xdr:cxnSp macro="">
        <xdr:nvCxnSpPr>
          <xdr:cNvPr id="57" name="Shape 3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1000125</xdr:colOff>
      <xdr:row>10</xdr:row>
      <xdr:rowOff>57150</xdr:rowOff>
    </xdr:from>
    <xdr:ext cx="38100" cy="381000"/>
    <xdr:grpSp>
      <xdr:nvGrpSpPr>
        <xdr:cNvPr id="58" name="Shap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GrpSpPr/>
      </xdr:nvGrpSpPr>
      <xdr:grpSpPr>
        <a:xfrm>
          <a:off x="13592175" y="3133725"/>
          <a:ext cx="38100" cy="381000"/>
          <a:chOff x="5346000" y="3589500"/>
          <a:chExt cx="0" cy="381000"/>
        </a:xfrm>
      </xdr:grpSpPr>
      <xdr:cxnSp macro="">
        <xdr:nvCxnSpPr>
          <xdr:cNvPr id="59" name="Shape 3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323850</xdr:colOff>
      <xdr:row>8</xdr:row>
      <xdr:rowOff>161925</xdr:rowOff>
    </xdr:from>
    <xdr:ext cx="38100" cy="381000"/>
    <xdr:grpSp>
      <xdr:nvGrpSpPr>
        <xdr:cNvPr id="60" name="Shape 2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GrpSpPr/>
      </xdr:nvGrpSpPr>
      <xdr:grpSpPr>
        <a:xfrm>
          <a:off x="12915900" y="2781300"/>
          <a:ext cx="38100" cy="381000"/>
          <a:chOff x="5346000" y="3589500"/>
          <a:chExt cx="0" cy="381000"/>
        </a:xfrm>
      </xdr:grpSpPr>
      <xdr:cxnSp macro="">
        <xdr:nvCxnSpPr>
          <xdr:cNvPr id="61" name="Shape 3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CxnSpPr/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57150</xdr:colOff>
      <xdr:row>12</xdr:row>
      <xdr:rowOff>171450</xdr:rowOff>
    </xdr:from>
    <xdr:ext cx="38100" cy="6858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GrpSpPr/>
      </xdr:nvGrpSpPr>
      <xdr:grpSpPr>
        <a:xfrm>
          <a:off x="12649200" y="3705225"/>
          <a:ext cx="38100" cy="685800"/>
          <a:chOff x="5346000" y="3437100"/>
          <a:chExt cx="0" cy="685800"/>
        </a:xfrm>
      </xdr:grpSpPr>
      <xdr:cxnSp macro="">
        <xdr:nvCxnSpPr>
          <xdr:cNvPr id="63" name="Shape 5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CxnSpPr/>
        </xdr:nvCxnSpPr>
        <xdr:spPr>
          <a:xfrm>
            <a:off x="5346000" y="3437100"/>
            <a:ext cx="0" cy="6858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1219200</xdr:colOff>
      <xdr:row>12</xdr:row>
      <xdr:rowOff>190500</xdr:rowOff>
    </xdr:from>
    <xdr:ext cx="38100" cy="685800"/>
    <xdr:grpSp>
      <xdr:nvGrpSpPr>
        <xdr:cNvPr id="64" name="Shape 2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/>
      </xdr:nvGrpSpPr>
      <xdr:grpSpPr>
        <a:xfrm>
          <a:off x="13811250" y="3724275"/>
          <a:ext cx="38100" cy="685800"/>
          <a:chOff x="5346000" y="3437100"/>
          <a:chExt cx="0" cy="685800"/>
        </a:xfrm>
      </xdr:grpSpPr>
      <xdr:cxnSp macro="">
        <xdr:nvCxnSpPr>
          <xdr:cNvPr id="65" name="Shape 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CxnSpPr/>
        </xdr:nvCxnSpPr>
        <xdr:spPr>
          <a:xfrm>
            <a:off x="5346000" y="3437100"/>
            <a:ext cx="0" cy="6858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1028700</xdr:colOff>
      <xdr:row>12</xdr:row>
      <xdr:rowOff>161925</xdr:rowOff>
    </xdr:from>
    <xdr:ext cx="38100" cy="685800"/>
    <xdr:grpSp>
      <xdr:nvGrpSpPr>
        <xdr:cNvPr id="66" name="Shape 2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GrpSpPr/>
      </xdr:nvGrpSpPr>
      <xdr:grpSpPr>
        <a:xfrm>
          <a:off x="11563350" y="3695700"/>
          <a:ext cx="38100" cy="685800"/>
          <a:chOff x="5346000" y="3437100"/>
          <a:chExt cx="0" cy="685800"/>
        </a:xfrm>
      </xdr:grpSpPr>
      <xdr:cxnSp macro="">
        <xdr:nvCxnSpPr>
          <xdr:cNvPr id="67" name="Shape 5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CxnSpPr/>
        </xdr:nvCxnSpPr>
        <xdr:spPr>
          <a:xfrm>
            <a:off x="5346000" y="3437100"/>
            <a:ext cx="0" cy="6858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1295400</xdr:colOff>
      <xdr:row>10</xdr:row>
      <xdr:rowOff>38100</xdr:rowOff>
    </xdr:from>
    <xdr:ext cx="2752725" cy="38100"/>
    <xdr:grpSp>
      <xdr:nvGrpSpPr>
        <xdr:cNvPr id="68" name="Shape 2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GrpSpPr/>
      </xdr:nvGrpSpPr>
      <xdr:grpSpPr>
        <a:xfrm>
          <a:off x="11830050" y="3114675"/>
          <a:ext cx="2752725" cy="38100"/>
          <a:chOff x="3969638" y="3780000"/>
          <a:chExt cx="2752725" cy="0"/>
        </a:xfrm>
      </xdr:grpSpPr>
      <xdr:cxnSp macro="">
        <xdr:nvCxnSpPr>
          <xdr:cNvPr id="69" name="Shape 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CxnSpPr/>
        </xdr:nvCxnSpPr>
        <xdr:spPr>
          <a:xfrm>
            <a:off x="3969638" y="3780000"/>
            <a:ext cx="2752725" cy="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1066800</xdr:colOff>
      <xdr:row>4</xdr:row>
      <xdr:rowOff>57150</xdr:rowOff>
    </xdr:from>
    <xdr:ext cx="4133850" cy="476250"/>
    <xdr:sp macro="" textlink="">
      <xdr:nvSpPr>
        <xdr:cNvPr id="70" name="Shape 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 txBox="1"/>
      </xdr:nvSpPr>
      <xdr:spPr>
        <a:xfrm>
          <a:off x="3288600" y="3551400"/>
          <a:ext cx="4114800" cy="4572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Computer Vision Project</a:t>
          </a:r>
          <a:endParaRPr sz="1100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1</xdr:col>
      <xdr:colOff>400050</xdr:colOff>
      <xdr:row>7</xdr:row>
      <xdr:rowOff>133350</xdr:rowOff>
    </xdr:from>
    <xdr:ext cx="2762250" cy="476250"/>
    <xdr:sp macro="" textlink="">
      <xdr:nvSpPr>
        <xdr:cNvPr id="71" name="Shape 1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 txBox="1"/>
      </xdr:nvSpPr>
      <xdr:spPr>
        <a:xfrm>
          <a:off x="3974400" y="3551400"/>
          <a:ext cx="2743200" cy="4572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1. First Delivery</a:t>
          </a:r>
          <a:endParaRPr sz="1400"/>
        </a:p>
      </xdr:txBody>
    </xdr:sp>
    <xdr:clientData fLocksWithSheet="0"/>
  </xdr:oneCellAnchor>
  <xdr:oneCellAnchor>
    <xdr:from>
      <xdr:col>1</xdr:col>
      <xdr:colOff>228600</xdr:colOff>
      <xdr:row>11</xdr:row>
      <xdr:rowOff>19050</xdr:rowOff>
    </xdr:from>
    <xdr:ext cx="933450" cy="561975"/>
    <xdr:sp macro="" textlink="">
      <xdr:nvSpPr>
        <xdr:cNvPr id="72" name="Shape 1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4888800" y="3508538"/>
          <a:ext cx="914400" cy="5429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1.1 Planning</a:t>
          </a:r>
          <a:endParaRPr sz="1400"/>
        </a:p>
      </xdr:txBody>
    </xdr:sp>
    <xdr:clientData fLocksWithSheet="0"/>
  </xdr:oneCellAnchor>
  <xdr:oneCellAnchor>
    <xdr:from>
      <xdr:col>1</xdr:col>
      <xdr:colOff>1314450</xdr:colOff>
      <xdr:row>11</xdr:row>
      <xdr:rowOff>19050</xdr:rowOff>
    </xdr:from>
    <xdr:ext cx="933450" cy="561975"/>
    <xdr:sp macro="" textlink="">
      <xdr:nvSpPr>
        <xdr:cNvPr id="73" name="Shape 1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/>
      </xdr:nvSpPr>
      <xdr:spPr>
        <a:xfrm>
          <a:off x="4888800" y="3508538"/>
          <a:ext cx="914400" cy="5429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1.2 Topic Search</a:t>
          </a:r>
          <a:endParaRPr sz="1400"/>
        </a:p>
      </xdr:txBody>
    </xdr:sp>
    <xdr:clientData fLocksWithSheet="0"/>
  </xdr:oneCellAnchor>
  <xdr:oneCellAnchor>
    <xdr:from>
      <xdr:col>2</xdr:col>
      <xdr:colOff>342900</xdr:colOff>
      <xdr:row>11</xdr:row>
      <xdr:rowOff>19050</xdr:rowOff>
    </xdr:from>
    <xdr:ext cx="933450" cy="561975"/>
    <xdr:sp macro="" textlink="">
      <xdr:nvSpPr>
        <xdr:cNvPr id="74" name="Shape 1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 txBox="1"/>
      </xdr:nvSpPr>
      <xdr:spPr>
        <a:xfrm>
          <a:off x="4888800" y="3508538"/>
          <a:ext cx="914400" cy="5429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1.3 Delivery Writing</a:t>
          </a:r>
          <a:endParaRPr sz="1400"/>
        </a:p>
      </xdr:txBody>
    </xdr:sp>
    <xdr:clientData fLocksWithSheet="0"/>
  </xdr:oneCellAnchor>
  <xdr:oneCellAnchor>
    <xdr:from>
      <xdr:col>1</xdr:col>
      <xdr:colOff>228600</xdr:colOff>
      <xdr:row>14</xdr:row>
      <xdr:rowOff>209550</xdr:rowOff>
    </xdr:from>
    <xdr:ext cx="933450" cy="1800225"/>
    <xdr:sp macro="" textlink="">
      <xdr:nvSpPr>
        <xdr:cNvPr id="75" name="Shape 1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/>
      </xdr:nvSpPr>
      <xdr:spPr>
        <a:xfrm>
          <a:off x="4888800" y="2889413"/>
          <a:ext cx="914400" cy="178117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1.1.1 Create work schedule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Century Gothic"/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1.1.2 WBS</a:t>
          </a:r>
          <a:endParaRPr sz="1400"/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Century Gothic"/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1.1.3 Gantt Chart</a:t>
          </a:r>
          <a:endParaRPr sz="1400"/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2</xdr:col>
      <xdr:colOff>342900</xdr:colOff>
      <xdr:row>14</xdr:row>
      <xdr:rowOff>200025</xdr:rowOff>
    </xdr:from>
    <xdr:ext cx="1009650" cy="2152650"/>
    <xdr:sp macro="" textlink="">
      <xdr:nvSpPr>
        <xdr:cNvPr id="76" name="Shape 1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/>
      </xdr:nvSpPr>
      <xdr:spPr>
        <a:xfrm>
          <a:off x="4888800" y="2713200"/>
          <a:ext cx="990300" cy="21336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1.3.1 Template Creation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Century Gothic"/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1.3.2 Justify Team Role</a:t>
          </a:r>
          <a:endParaRPr sz="1400"/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Century Gothic"/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1.3.3 ODS. Social and Environmental Impact</a:t>
          </a:r>
          <a:endParaRPr sz="1400"/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Century Gothic"/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1.3.4 Planning</a:t>
          </a:r>
          <a:endParaRPr sz="1400"/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Century Gothic"/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1.3.5 Final Review</a:t>
          </a:r>
          <a:endParaRPr sz="1400"/>
        </a:p>
      </xdr:txBody>
    </xdr:sp>
    <xdr:clientData fLocksWithSheet="0"/>
  </xdr:oneCellAnchor>
  <xdr:oneCellAnchor>
    <xdr:from>
      <xdr:col>2</xdr:col>
      <xdr:colOff>1962150</xdr:colOff>
      <xdr:row>7</xdr:row>
      <xdr:rowOff>133350</xdr:rowOff>
    </xdr:from>
    <xdr:ext cx="2762250" cy="476250"/>
    <xdr:sp macro="" textlink="">
      <xdr:nvSpPr>
        <xdr:cNvPr id="77" name="Shape 1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/>
      </xdr:nvSpPr>
      <xdr:spPr>
        <a:xfrm>
          <a:off x="3974400" y="3551400"/>
          <a:ext cx="2743200" cy="4572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2. Second Delivery</a:t>
          </a:r>
          <a:endParaRPr sz="1400"/>
        </a:p>
      </xdr:txBody>
    </xdr:sp>
    <xdr:clientData fLocksWithSheet="0"/>
  </xdr:oneCellAnchor>
  <xdr:oneCellAnchor>
    <xdr:from>
      <xdr:col>2</xdr:col>
      <xdr:colOff>1790700</xdr:colOff>
      <xdr:row>11</xdr:row>
      <xdr:rowOff>19050</xdr:rowOff>
    </xdr:from>
    <xdr:ext cx="1009650" cy="561975"/>
    <xdr:sp macro="" textlink="">
      <xdr:nvSpPr>
        <xdr:cNvPr id="78" name="Shape 1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4888800" y="3508550"/>
          <a:ext cx="990300" cy="5430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2.1 Technological Research</a:t>
          </a:r>
          <a:endParaRPr sz="1400"/>
        </a:p>
      </xdr:txBody>
    </xdr:sp>
    <xdr:clientData fLocksWithSheet="0"/>
  </xdr:oneCellAnchor>
  <xdr:oneCellAnchor>
    <xdr:from>
      <xdr:col>3</xdr:col>
      <xdr:colOff>1905000</xdr:colOff>
      <xdr:row>11</xdr:row>
      <xdr:rowOff>19050</xdr:rowOff>
    </xdr:from>
    <xdr:ext cx="933450" cy="561975"/>
    <xdr:sp macro="" textlink="">
      <xdr:nvSpPr>
        <xdr:cNvPr id="79" name="Shape 1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4888800" y="3508538"/>
          <a:ext cx="914400" cy="5429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2.2 Delivery Writting</a:t>
          </a:r>
          <a:endParaRPr sz="900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2</xdr:col>
      <xdr:colOff>1790700</xdr:colOff>
      <xdr:row>14</xdr:row>
      <xdr:rowOff>209550</xdr:rowOff>
    </xdr:from>
    <xdr:ext cx="933450" cy="1133475"/>
    <xdr:sp macro="" textlink="">
      <xdr:nvSpPr>
        <xdr:cNvPr id="80" name="Shape 1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4888800" y="3138050"/>
          <a:ext cx="914400" cy="11136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2.1.1 Distributed search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Century Gothic"/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2.1.2 </a:t>
          </a:r>
          <a:r>
            <a:rPr lang="en-US" sz="900">
              <a:latin typeface="Century Gothic"/>
              <a:ea typeface="Century Gothic"/>
              <a:cs typeface="Century Gothic"/>
              <a:sym typeface="Century Gothic"/>
            </a:rPr>
            <a:t>Technology Choice</a:t>
          </a:r>
          <a:endParaRPr sz="900">
            <a:latin typeface="Century Gothic"/>
            <a:ea typeface="Century Gothic"/>
            <a:cs typeface="Century Gothic"/>
            <a:sym typeface="Century Gothic"/>
          </a:endParaRPr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3</xdr:col>
      <xdr:colOff>1905000</xdr:colOff>
      <xdr:row>14</xdr:row>
      <xdr:rowOff>209550</xdr:rowOff>
    </xdr:from>
    <xdr:ext cx="933450" cy="914400"/>
    <xdr:sp macro="" textlink="">
      <xdr:nvSpPr>
        <xdr:cNvPr id="81" name="Shape 2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4888800" y="3332325"/>
          <a:ext cx="914400" cy="8953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2.3.1 Write Report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2.3.2 Final Review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4</xdr:col>
      <xdr:colOff>1466850</xdr:colOff>
      <xdr:row>7</xdr:row>
      <xdr:rowOff>133350</xdr:rowOff>
    </xdr:from>
    <xdr:ext cx="2762250" cy="476250"/>
    <xdr:sp macro="" textlink="">
      <xdr:nvSpPr>
        <xdr:cNvPr id="82" name="Shape 2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3974400" y="3551400"/>
          <a:ext cx="2743200" cy="4572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3. Third Delivery</a:t>
          </a:r>
          <a:endParaRPr sz="1400"/>
        </a:p>
      </xdr:txBody>
    </xdr:sp>
    <xdr:clientData fLocksWithSheet="0"/>
  </xdr:oneCellAnchor>
  <xdr:oneCellAnchor>
    <xdr:from>
      <xdr:col>4</xdr:col>
      <xdr:colOff>1295400</xdr:colOff>
      <xdr:row>11</xdr:row>
      <xdr:rowOff>19050</xdr:rowOff>
    </xdr:from>
    <xdr:ext cx="933450" cy="561975"/>
    <xdr:sp macro="" textlink="">
      <xdr:nvSpPr>
        <xdr:cNvPr id="83" name="Shape 2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 txBox="1"/>
      </xdr:nvSpPr>
      <xdr:spPr>
        <a:xfrm>
          <a:off x="4888800" y="3508538"/>
          <a:ext cx="914400" cy="5429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3.1 Webpage</a:t>
          </a:r>
          <a:endParaRPr sz="1400"/>
        </a:p>
      </xdr:txBody>
    </xdr:sp>
    <xdr:clientData fLocksWithSheet="0"/>
  </xdr:oneCellAnchor>
  <xdr:oneCellAnchor>
    <xdr:from>
      <xdr:col>5</xdr:col>
      <xdr:colOff>1409700</xdr:colOff>
      <xdr:row>11</xdr:row>
      <xdr:rowOff>19050</xdr:rowOff>
    </xdr:from>
    <xdr:ext cx="1019175" cy="561975"/>
    <xdr:sp macro="" textlink="">
      <xdr:nvSpPr>
        <xdr:cNvPr id="84" name="Shape 2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/>
      </xdr:nvSpPr>
      <xdr:spPr>
        <a:xfrm>
          <a:off x="4845938" y="3508538"/>
          <a:ext cx="1000125" cy="5429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3.2 Programming</a:t>
          </a:r>
          <a:endParaRPr sz="1400"/>
        </a:p>
      </xdr:txBody>
    </xdr:sp>
    <xdr:clientData fLocksWithSheet="0"/>
  </xdr:oneCellAnchor>
  <xdr:oneCellAnchor>
    <xdr:from>
      <xdr:col>4</xdr:col>
      <xdr:colOff>1295400</xdr:colOff>
      <xdr:row>14</xdr:row>
      <xdr:rowOff>209550</xdr:rowOff>
    </xdr:from>
    <xdr:ext cx="933450" cy="1343025"/>
    <xdr:sp macro="" textlink="">
      <xdr:nvSpPr>
        <xdr:cNvPr id="85" name="Shape 2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/>
      </xdr:nvSpPr>
      <xdr:spPr>
        <a:xfrm>
          <a:off x="4888800" y="3208500"/>
          <a:ext cx="914400" cy="13203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3.1.1 Webpage creation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Century Gothic"/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3.1.2 Prototipe of Webpage design</a:t>
          </a:r>
          <a:endParaRPr sz="1400"/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5</xdr:col>
      <xdr:colOff>1409700</xdr:colOff>
      <xdr:row>14</xdr:row>
      <xdr:rowOff>209550</xdr:rowOff>
    </xdr:from>
    <xdr:ext cx="1028700" cy="1381125"/>
    <xdr:sp macro="" textlink="">
      <xdr:nvSpPr>
        <xdr:cNvPr id="86" name="Shape 2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/>
      </xdr:nvSpPr>
      <xdr:spPr>
        <a:xfrm>
          <a:off x="4888800" y="3098975"/>
          <a:ext cx="1012800" cy="13620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3.3.1 Data Visualization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Century Gothic"/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3.3.2 Data Preprocessing</a:t>
          </a:r>
          <a:endParaRPr sz="1400"/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Century Gothic"/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3.3.3 Define Algorithm Architecture</a:t>
          </a:r>
          <a:endParaRPr sz="1400"/>
        </a:p>
      </xdr:txBody>
    </xdr:sp>
    <xdr:clientData fLocksWithSheet="0"/>
  </xdr:oneCellAnchor>
  <xdr:oneCellAnchor>
    <xdr:from>
      <xdr:col>6</xdr:col>
      <xdr:colOff>971550</xdr:colOff>
      <xdr:row>7</xdr:row>
      <xdr:rowOff>133350</xdr:rowOff>
    </xdr:from>
    <xdr:ext cx="2762250" cy="476250"/>
    <xdr:sp macro="" textlink="">
      <xdr:nvSpPr>
        <xdr:cNvPr id="87" name="Shape 2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/>
      </xdr:nvSpPr>
      <xdr:spPr>
        <a:xfrm>
          <a:off x="3974400" y="3551400"/>
          <a:ext cx="2743200" cy="4572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4. Fourth Delivery</a:t>
          </a:r>
          <a:endParaRPr sz="1000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6</xdr:col>
      <xdr:colOff>542925</xdr:colOff>
      <xdr:row>11</xdr:row>
      <xdr:rowOff>9525</xdr:rowOff>
    </xdr:from>
    <xdr:ext cx="933450" cy="561975"/>
    <xdr:sp macro="" textlink="">
      <xdr:nvSpPr>
        <xdr:cNvPr id="88" name="Shape 2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 txBox="1"/>
      </xdr:nvSpPr>
      <xdr:spPr>
        <a:xfrm>
          <a:off x="4888800" y="3508538"/>
          <a:ext cx="914400" cy="5429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4.1 Validation</a:t>
          </a:r>
          <a:endParaRPr sz="1400"/>
        </a:p>
      </xdr:txBody>
    </xdr:sp>
    <xdr:clientData fLocksWithSheet="0"/>
  </xdr:oneCellAnchor>
  <xdr:oneCellAnchor>
    <xdr:from>
      <xdr:col>6</xdr:col>
      <xdr:colOff>1619250</xdr:colOff>
      <xdr:row>11</xdr:row>
      <xdr:rowOff>19050</xdr:rowOff>
    </xdr:from>
    <xdr:ext cx="1028700" cy="561975"/>
    <xdr:sp macro="" textlink="">
      <xdr:nvSpPr>
        <xdr:cNvPr id="89" name="Shape 2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/>
      </xdr:nvSpPr>
      <xdr:spPr>
        <a:xfrm>
          <a:off x="4841175" y="3508538"/>
          <a:ext cx="1009650" cy="5429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4.2 Programming</a:t>
          </a:r>
          <a:endParaRPr sz="1400"/>
        </a:p>
      </xdr:txBody>
    </xdr:sp>
    <xdr:clientData fLocksWithSheet="0"/>
  </xdr:oneCellAnchor>
  <xdr:oneCellAnchor>
    <xdr:from>
      <xdr:col>7</xdr:col>
      <xdr:colOff>733425</xdr:colOff>
      <xdr:row>11</xdr:row>
      <xdr:rowOff>38100</xdr:rowOff>
    </xdr:from>
    <xdr:ext cx="933450" cy="561975"/>
    <xdr:sp macro="" textlink="">
      <xdr:nvSpPr>
        <xdr:cNvPr id="90" name="Shape 2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 txBox="1"/>
      </xdr:nvSpPr>
      <xdr:spPr>
        <a:xfrm>
          <a:off x="4888800" y="3508538"/>
          <a:ext cx="914400" cy="5429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4.3 Webpage</a:t>
          </a:r>
          <a:endParaRPr sz="1400"/>
        </a:p>
      </xdr:txBody>
    </xdr:sp>
    <xdr:clientData fLocksWithSheet="0"/>
  </xdr:oneCellAnchor>
  <xdr:oneCellAnchor>
    <xdr:from>
      <xdr:col>6</xdr:col>
      <xdr:colOff>542925</xdr:colOff>
      <xdr:row>14</xdr:row>
      <xdr:rowOff>200025</xdr:rowOff>
    </xdr:from>
    <xdr:ext cx="1066800" cy="2562225"/>
    <xdr:sp macro="" textlink="">
      <xdr:nvSpPr>
        <xdr:cNvPr id="91" name="Shape 3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/>
      </xdr:nvSpPr>
      <xdr:spPr>
        <a:xfrm>
          <a:off x="4900500" y="2439650"/>
          <a:ext cx="1050000" cy="25446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4.1.1 </a:t>
          </a:r>
          <a:endParaRPr sz="900">
            <a:solidFill>
              <a:schemeClr val="dk1"/>
            </a:solidFill>
            <a:latin typeface="Century Gothic"/>
            <a:ea typeface="Century Gothic"/>
            <a:cs typeface="Century Gothic"/>
            <a:sym typeface="Century Gothic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Debugging</a:t>
          </a:r>
          <a:endParaRPr sz="900">
            <a:solidFill>
              <a:schemeClr val="dk1"/>
            </a:solidFill>
            <a:latin typeface="Century Gothic"/>
            <a:ea typeface="Century Gothic"/>
            <a:cs typeface="Century Gothic"/>
            <a:sym typeface="Century Gothic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900">
            <a:solidFill>
              <a:schemeClr val="dk1"/>
            </a:solidFill>
            <a:latin typeface="Century Gothic"/>
            <a:ea typeface="Century Gothic"/>
            <a:cs typeface="Century Gothic"/>
            <a:sym typeface="Century Gothic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4.1.2</a:t>
          </a:r>
          <a:endParaRPr sz="900">
            <a:solidFill>
              <a:schemeClr val="dk1"/>
            </a:solidFill>
            <a:latin typeface="Century Gothic"/>
            <a:ea typeface="Century Gothic"/>
            <a:cs typeface="Century Gothic"/>
            <a:sym typeface="Century Gothic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Cross validation</a:t>
          </a:r>
          <a:endParaRPr sz="900">
            <a:solidFill>
              <a:schemeClr val="dk1"/>
            </a:solidFill>
            <a:latin typeface="Century Gothic"/>
            <a:ea typeface="Century Gothic"/>
            <a:cs typeface="Century Gothic"/>
            <a:sym typeface="Century Gothic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Century Gothic"/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4.1.3</a:t>
          </a:r>
          <a:endParaRPr sz="900">
            <a:solidFill>
              <a:schemeClr val="dk1"/>
            </a:solidFill>
            <a:latin typeface="Century Gothic"/>
            <a:ea typeface="Century Gothic"/>
            <a:cs typeface="Century Gothic"/>
            <a:sym typeface="Century Gothic"/>
          </a:endParaRPr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Century Gothic"/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Confusion matrix</a:t>
          </a:r>
          <a:endParaRPr sz="1400"/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Century Gothic"/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4.1.4</a:t>
          </a:r>
          <a:endParaRPr sz="900">
            <a:solidFill>
              <a:schemeClr val="dk1"/>
            </a:solidFill>
            <a:latin typeface="Century Gothic"/>
            <a:ea typeface="Century Gothic"/>
            <a:cs typeface="Century Gothic"/>
            <a:sym typeface="Century Gothic"/>
          </a:endParaRPr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Century Gothic"/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Swot matrix</a:t>
          </a:r>
          <a:endParaRPr sz="900">
            <a:solidFill>
              <a:schemeClr val="dk1"/>
            </a:solidFill>
            <a:latin typeface="Century Gothic"/>
            <a:ea typeface="Century Gothic"/>
            <a:cs typeface="Century Gothic"/>
            <a:sym typeface="Century Gothic"/>
          </a:endParaRPr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Century Gothic"/>
            <a:buNone/>
          </a:pPr>
          <a:endParaRPr sz="900">
            <a:solidFill>
              <a:schemeClr val="dk1"/>
            </a:solidFill>
            <a:latin typeface="Century Gothic"/>
            <a:ea typeface="Century Gothic"/>
            <a:cs typeface="Century Gothic"/>
            <a:sym typeface="Century Gothic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SzPts val="900"/>
            <a:buFont typeface="Century Gothic"/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4.1.5</a:t>
          </a:r>
          <a:endParaRPr sz="900">
            <a:solidFill>
              <a:schemeClr val="dk1"/>
            </a:solidFill>
            <a:latin typeface="Century Gothic"/>
            <a:ea typeface="Century Gothic"/>
            <a:cs typeface="Century Gothic"/>
            <a:sym typeface="Century Gothic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SzPts val="900"/>
            <a:buFont typeface="Century Gothic"/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Generalization of the results</a:t>
          </a:r>
          <a:endParaRPr sz="900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6</xdr:col>
      <xdr:colOff>1619250</xdr:colOff>
      <xdr:row>14</xdr:row>
      <xdr:rowOff>209550</xdr:rowOff>
    </xdr:from>
    <xdr:ext cx="1085850" cy="1695450"/>
    <xdr:sp macro="" textlink="">
      <xdr:nvSpPr>
        <xdr:cNvPr id="92" name="Shape 3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 txBox="1"/>
      </xdr:nvSpPr>
      <xdr:spPr>
        <a:xfrm>
          <a:off x="4888800" y="2877550"/>
          <a:ext cx="1069500" cy="16764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4.2.1 Algorithm Implementation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Century Gothic"/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4.2.2 Performance Measurement</a:t>
          </a:r>
          <a:endParaRPr sz="1400"/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Century Gothic"/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4.2.3 Real-time Image Processing</a:t>
          </a:r>
          <a:endParaRPr sz="1400"/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7</xdr:col>
      <xdr:colOff>733425</xdr:colOff>
      <xdr:row>15</xdr:row>
      <xdr:rowOff>0</xdr:rowOff>
    </xdr:from>
    <xdr:ext cx="933450" cy="695325"/>
    <xdr:sp macro="" textlink="">
      <xdr:nvSpPr>
        <xdr:cNvPr id="93" name="Shape 3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 txBox="1"/>
      </xdr:nvSpPr>
      <xdr:spPr>
        <a:xfrm>
          <a:off x="4888800" y="3575224"/>
          <a:ext cx="914400" cy="6804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4.3.1 Webpage Final design</a:t>
          </a:r>
          <a:endParaRPr sz="900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9</xdr:col>
      <xdr:colOff>28575</xdr:colOff>
      <xdr:row>12</xdr:row>
      <xdr:rowOff>161925</xdr:rowOff>
    </xdr:from>
    <xdr:ext cx="38100" cy="685800"/>
    <xdr:grpSp>
      <xdr:nvGrpSpPr>
        <xdr:cNvPr id="94" name="Shape 2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GrpSpPr/>
      </xdr:nvGrpSpPr>
      <xdr:grpSpPr>
        <a:xfrm>
          <a:off x="14925675" y="3695700"/>
          <a:ext cx="38100" cy="685800"/>
          <a:chOff x="5346000" y="3437100"/>
          <a:chExt cx="0" cy="685800"/>
        </a:xfrm>
      </xdr:grpSpPr>
      <xdr:cxnSp macro="">
        <xdr:nvCxnSpPr>
          <xdr:cNvPr id="95" name="Shape 33">
            <a:extLst>
              <a:ext uri="{FF2B5EF4-FFF2-40B4-BE49-F238E27FC236}">
                <a16:creationId xmlns:a16="http://schemas.microsoft.com/office/drawing/2014/main" id="{00000000-0008-0000-0300-00005F000000}"/>
              </a:ext>
            </a:extLst>
          </xdr:cNvPr>
          <xdr:cNvCxnSpPr/>
        </xdr:nvCxnSpPr>
        <xdr:spPr>
          <a:xfrm>
            <a:off x="5346000" y="3437100"/>
            <a:ext cx="0" cy="685800"/>
          </a:xfrm>
          <a:prstGeom prst="straightConnector1">
            <a:avLst/>
          </a:prstGeom>
          <a:noFill/>
          <a:ln w="19050" cap="flat" cmpd="sng">
            <a:solidFill>
              <a:schemeClr val="accent3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1847850</xdr:colOff>
      <xdr:row>11</xdr:row>
      <xdr:rowOff>0</xdr:rowOff>
    </xdr:from>
    <xdr:ext cx="1047750" cy="561975"/>
    <xdr:sp macro="" textlink="">
      <xdr:nvSpPr>
        <xdr:cNvPr id="96" name="Shape 34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 txBox="1"/>
      </xdr:nvSpPr>
      <xdr:spPr>
        <a:xfrm>
          <a:off x="4888800" y="3508550"/>
          <a:ext cx="1024200" cy="5430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4.4 Delivery Writing</a:t>
          </a:r>
          <a:endParaRPr sz="1400"/>
        </a:p>
      </xdr:txBody>
    </xdr:sp>
    <xdr:clientData fLocksWithSheet="0"/>
  </xdr:oneCellAnchor>
  <xdr:oneCellAnchor>
    <xdr:from>
      <xdr:col>7</xdr:col>
      <xdr:colOff>1847850</xdr:colOff>
      <xdr:row>14</xdr:row>
      <xdr:rowOff>190500</xdr:rowOff>
    </xdr:from>
    <xdr:ext cx="933450" cy="1028700"/>
    <xdr:sp macro="" textlink="">
      <xdr:nvSpPr>
        <xdr:cNvPr id="97" name="Shape 35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/>
      </xdr:nvSpPr>
      <xdr:spPr>
        <a:xfrm>
          <a:off x="4888800" y="3275175"/>
          <a:ext cx="914400" cy="10096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round/>
          <a:headEnd type="none" w="sm" len="sm"/>
          <a:tailEnd type="none" w="sm" len="sm"/>
        </a:ln>
        <a:effectLst>
          <a:outerShdw blurRad="50800" dist="12700" dir="5400000" algn="t" rotWithShape="0">
            <a:srgbClr val="BFBFBF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4.4.1 Conclusions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900">
            <a:latin typeface="Century Gothic"/>
            <a:ea typeface="Century Gothic"/>
            <a:cs typeface="Century Gothic"/>
            <a:sym typeface="Century Gothic"/>
          </a:endParaRPr>
        </a:p>
        <a:p>
          <a:pPr marL="0" marR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900"/>
            <a:buFont typeface="Century Gothic"/>
            <a:buNone/>
          </a:pPr>
          <a:r>
            <a:rPr lang="en-US" sz="9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4.4.2 Final Review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00"/>
  <sheetViews>
    <sheetView showGridLines="0" workbookViewId="0"/>
  </sheetViews>
  <sheetFormatPr baseColWidth="10" defaultColWidth="14.42578125" defaultRowHeight="15" customHeight="1" x14ac:dyDescent="0.25"/>
  <cols>
    <col min="1" max="1" width="10.7109375" customWidth="1"/>
    <col min="2" max="2" width="20.7109375" customWidth="1"/>
    <col min="3" max="4" width="11.7109375" customWidth="1"/>
    <col min="5" max="81" width="3.7109375" customWidth="1"/>
  </cols>
  <sheetData>
    <row r="1" spans="1:81" ht="26.25" x14ac:dyDescent="0.4">
      <c r="B1" s="1" t="s">
        <v>0</v>
      </c>
    </row>
    <row r="2" spans="1:81" x14ac:dyDescent="0.25">
      <c r="K2" s="2"/>
      <c r="L2" s="2"/>
      <c r="M2" s="2"/>
      <c r="N2" s="2"/>
      <c r="P2" s="2"/>
      <c r="Q2" s="2"/>
      <c r="S2" s="2"/>
      <c r="T2" s="2"/>
      <c r="U2" s="2"/>
      <c r="W2" s="2"/>
      <c r="X2" s="2"/>
      <c r="Y2" s="2"/>
      <c r="Z2" s="2"/>
      <c r="AB2" s="2"/>
      <c r="AC2" s="2"/>
      <c r="AD2" s="2"/>
      <c r="AF2" s="2"/>
      <c r="AG2" s="2"/>
      <c r="AI2" s="2"/>
      <c r="AJ2" s="2"/>
      <c r="AK2" s="2"/>
      <c r="AL2" s="2"/>
      <c r="AN2" s="2"/>
      <c r="AO2" s="2"/>
      <c r="AP2" s="2"/>
      <c r="AR2" s="2"/>
      <c r="AS2" s="2"/>
      <c r="AT2" s="2"/>
      <c r="AV2" s="2"/>
      <c r="AW2" s="2"/>
      <c r="AX2" s="2"/>
      <c r="AZ2" s="2"/>
      <c r="BA2" s="2"/>
      <c r="BB2" s="2"/>
      <c r="BC2" s="2"/>
      <c r="BE2" s="2"/>
      <c r="BF2" s="2"/>
      <c r="BG2" s="2"/>
      <c r="BI2" s="2"/>
      <c r="BJ2" s="2"/>
      <c r="BK2" s="2"/>
    </row>
    <row r="4" spans="1:81" ht="19.5" customHeight="1" x14ac:dyDescent="0.25">
      <c r="A4" s="3"/>
      <c r="B4" s="3"/>
      <c r="C4" s="4">
        <v>0</v>
      </c>
      <c r="D4" s="5">
        <f>C5+C4</f>
        <v>45189</v>
      </c>
      <c r="E4" s="2"/>
      <c r="F4" s="2"/>
      <c r="G4" s="2"/>
      <c r="H4" s="2"/>
      <c r="I4" s="6" t="s">
        <v>1</v>
      </c>
      <c r="K4" s="2"/>
      <c r="L4" s="2"/>
      <c r="M4" s="6" t="s">
        <v>2</v>
      </c>
      <c r="N4" s="2"/>
      <c r="P4" s="2"/>
      <c r="Q4" s="6" t="s">
        <v>2</v>
      </c>
      <c r="S4" s="2"/>
      <c r="T4" s="2"/>
      <c r="U4" s="6" t="s">
        <v>3</v>
      </c>
      <c r="W4" s="2"/>
      <c r="X4" s="2"/>
      <c r="Y4" s="6" t="s">
        <v>2</v>
      </c>
      <c r="Z4" s="2"/>
      <c r="AB4" s="2"/>
      <c r="AC4" s="6" t="s">
        <v>3</v>
      </c>
      <c r="AD4" s="2"/>
      <c r="AF4" s="2"/>
      <c r="AG4" s="6" t="s">
        <v>3</v>
      </c>
      <c r="AI4" s="2"/>
      <c r="AJ4" s="2"/>
      <c r="AK4" s="6" t="s">
        <v>3</v>
      </c>
      <c r="AL4" s="2"/>
      <c r="AN4" s="2"/>
      <c r="AO4" s="6" t="s">
        <v>3</v>
      </c>
      <c r="AP4" s="2"/>
      <c r="AR4" s="2"/>
      <c r="AS4" s="6" t="s">
        <v>3</v>
      </c>
      <c r="AT4" s="2"/>
      <c r="AV4" s="2"/>
      <c r="AW4" s="6" t="s">
        <v>3</v>
      </c>
      <c r="AX4" s="2"/>
      <c r="AZ4" s="2"/>
      <c r="BA4" s="6" t="s">
        <v>4</v>
      </c>
      <c r="BB4" s="2"/>
      <c r="BC4" s="2"/>
      <c r="BE4" s="6" t="s">
        <v>5</v>
      </c>
      <c r="BF4" s="2"/>
      <c r="BG4" s="2"/>
      <c r="BI4" s="6" t="s">
        <v>5</v>
      </c>
      <c r="BJ4" s="2"/>
      <c r="BK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7"/>
    </row>
    <row r="5" spans="1:81" x14ac:dyDescent="0.25">
      <c r="B5" s="8" t="s">
        <v>6</v>
      </c>
      <c r="C5" s="121">
        <v>45189</v>
      </c>
      <c r="D5" s="122"/>
      <c r="E5" s="115">
        <v>45189</v>
      </c>
      <c r="F5" s="116"/>
      <c r="G5" s="116"/>
      <c r="H5" s="117"/>
      <c r="I5" s="115">
        <v>45196</v>
      </c>
      <c r="J5" s="116"/>
      <c r="K5" s="116"/>
      <c r="L5" s="117"/>
      <c r="M5" s="115">
        <v>45203</v>
      </c>
      <c r="N5" s="116"/>
      <c r="O5" s="116"/>
      <c r="P5" s="117"/>
      <c r="Q5" s="115">
        <v>45210</v>
      </c>
      <c r="R5" s="116"/>
      <c r="S5" s="116"/>
      <c r="T5" s="117"/>
      <c r="U5" s="115">
        <v>45217</v>
      </c>
      <c r="V5" s="116"/>
      <c r="W5" s="116"/>
      <c r="X5" s="117"/>
      <c r="Y5" s="115">
        <v>45224</v>
      </c>
      <c r="Z5" s="116"/>
      <c r="AA5" s="116"/>
      <c r="AB5" s="117"/>
      <c r="AC5" s="115">
        <v>45231</v>
      </c>
      <c r="AD5" s="116"/>
      <c r="AE5" s="116"/>
      <c r="AF5" s="117"/>
      <c r="AG5" s="115">
        <v>45238</v>
      </c>
      <c r="AH5" s="116"/>
      <c r="AI5" s="116"/>
      <c r="AJ5" s="117"/>
      <c r="AK5" s="115">
        <v>45245</v>
      </c>
      <c r="AL5" s="116"/>
      <c r="AM5" s="116"/>
      <c r="AN5" s="117"/>
      <c r="AO5" s="115">
        <v>45252</v>
      </c>
      <c r="AP5" s="116"/>
      <c r="AQ5" s="116"/>
      <c r="AR5" s="117"/>
      <c r="AS5" s="115">
        <v>45259</v>
      </c>
      <c r="AT5" s="116"/>
      <c r="AU5" s="116"/>
      <c r="AV5" s="117"/>
      <c r="AW5" s="115">
        <v>45266</v>
      </c>
      <c r="AX5" s="116"/>
      <c r="AY5" s="116"/>
      <c r="AZ5" s="117"/>
      <c r="BA5" s="115">
        <v>45273</v>
      </c>
      <c r="BB5" s="116"/>
      <c r="BC5" s="116"/>
      <c r="BD5" s="117"/>
      <c r="BE5" s="115">
        <v>45280</v>
      </c>
      <c r="BF5" s="116"/>
      <c r="BG5" s="116"/>
      <c r="BH5" s="117"/>
      <c r="BI5" s="115">
        <v>45287</v>
      </c>
      <c r="BJ5" s="116"/>
      <c r="BK5" s="116"/>
      <c r="BL5" s="117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10"/>
    </row>
    <row r="6" spans="1:81" ht="19.5" customHeight="1" x14ac:dyDescent="0.25">
      <c r="A6" s="3"/>
      <c r="B6" s="11" t="s">
        <v>7</v>
      </c>
      <c r="C6" s="11" t="s">
        <v>8</v>
      </c>
      <c r="D6" s="11" t="s">
        <v>9</v>
      </c>
      <c r="E6" s="118"/>
      <c r="F6" s="119"/>
      <c r="G6" s="120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3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2"/>
    </row>
    <row r="7" spans="1:81" ht="19.5" customHeight="1" x14ac:dyDescent="0.25">
      <c r="A7" s="3"/>
      <c r="B7" s="15" t="s">
        <v>10</v>
      </c>
      <c r="C7" s="16">
        <v>45188</v>
      </c>
      <c r="D7" s="16">
        <v>45293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8"/>
      <c r="CC7" s="19"/>
    </row>
    <row r="8" spans="1:81" x14ac:dyDescent="0.25">
      <c r="B8" s="20" t="s">
        <v>11</v>
      </c>
      <c r="C8" s="21">
        <v>45189</v>
      </c>
      <c r="D8" s="21">
        <v>45202</v>
      </c>
      <c r="E8" s="22"/>
      <c r="F8" s="22"/>
      <c r="G8" s="22"/>
      <c r="H8" s="22"/>
      <c r="I8" s="22"/>
      <c r="J8" s="22"/>
      <c r="K8" s="22"/>
      <c r="L8" s="22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23"/>
      <c r="CC8" s="19"/>
    </row>
    <row r="9" spans="1:81" x14ac:dyDescent="0.25">
      <c r="B9" s="24" t="s">
        <v>12</v>
      </c>
      <c r="C9" s="25">
        <v>45189</v>
      </c>
      <c r="D9" s="25">
        <v>45193</v>
      </c>
      <c r="E9" s="26"/>
      <c r="F9" s="26"/>
      <c r="G9" s="26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23"/>
      <c r="CC9" s="19"/>
    </row>
    <row r="10" spans="1:81" x14ac:dyDescent="0.25">
      <c r="B10" s="27" t="s">
        <v>13</v>
      </c>
      <c r="C10" s="25">
        <v>45189</v>
      </c>
      <c r="D10" s="28">
        <v>45195</v>
      </c>
      <c r="E10" s="26"/>
      <c r="F10" s="26"/>
      <c r="G10" s="26"/>
      <c r="H10" s="26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23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19"/>
    </row>
    <row r="11" spans="1:81" x14ac:dyDescent="0.25">
      <c r="B11" s="27" t="s">
        <v>14</v>
      </c>
      <c r="C11" s="25">
        <v>45189</v>
      </c>
      <c r="D11" s="28">
        <v>45195</v>
      </c>
      <c r="E11" s="26"/>
      <c r="F11" s="26"/>
      <c r="G11" s="26"/>
      <c r="H11" s="26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23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</row>
    <row r="12" spans="1:81" x14ac:dyDescent="0.25">
      <c r="B12" s="27" t="s">
        <v>15</v>
      </c>
      <c r="C12" s="25">
        <v>45196</v>
      </c>
      <c r="D12" s="28">
        <v>45202</v>
      </c>
      <c r="E12" s="19"/>
      <c r="F12" s="19"/>
      <c r="G12" s="19"/>
      <c r="H12" s="19"/>
      <c r="I12" s="26"/>
      <c r="J12" s="26"/>
      <c r="K12" s="26"/>
      <c r="L12" s="26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23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</row>
    <row r="13" spans="1:81" x14ac:dyDescent="0.25">
      <c r="B13" s="20" t="s">
        <v>16</v>
      </c>
      <c r="C13" s="21">
        <v>45203</v>
      </c>
      <c r="D13" s="21">
        <v>45230</v>
      </c>
      <c r="E13" s="19"/>
      <c r="F13" s="19"/>
      <c r="G13" s="19"/>
      <c r="H13" s="19"/>
      <c r="I13" s="19"/>
      <c r="J13" s="19"/>
      <c r="K13" s="19"/>
      <c r="L13" s="19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23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</row>
    <row r="14" spans="1:81" x14ac:dyDescent="0.25">
      <c r="B14" s="24" t="s">
        <v>17</v>
      </c>
      <c r="C14" s="25">
        <v>45203</v>
      </c>
      <c r="D14" s="25">
        <v>45223</v>
      </c>
      <c r="E14" s="19"/>
      <c r="F14" s="19"/>
      <c r="G14" s="19"/>
      <c r="H14" s="19"/>
      <c r="I14" s="19"/>
      <c r="J14" s="19"/>
      <c r="K14" s="19"/>
      <c r="L14" s="19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23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</row>
    <row r="15" spans="1:81" x14ac:dyDescent="0.25">
      <c r="B15" s="31" t="s">
        <v>18</v>
      </c>
      <c r="C15" s="32">
        <v>45217</v>
      </c>
      <c r="D15" s="32">
        <v>45230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6"/>
      <c r="V15" s="26"/>
      <c r="W15" s="26"/>
      <c r="X15" s="26"/>
      <c r="Y15" s="26"/>
      <c r="Z15" s="26"/>
      <c r="AA15" s="26"/>
      <c r="AB15" s="26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23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</row>
    <row r="16" spans="1:81" x14ac:dyDescent="0.25">
      <c r="B16" s="20" t="s">
        <v>19</v>
      </c>
      <c r="C16" s="21">
        <v>45231</v>
      </c>
      <c r="D16" s="21">
        <v>45265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23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</row>
    <row r="17" spans="2:81" x14ac:dyDescent="0.25">
      <c r="B17" s="33" t="s">
        <v>20</v>
      </c>
      <c r="C17" s="25">
        <v>45231</v>
      </c>
      <c r="D17" s="25">
        <v>45237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26"/>
      <c r="AD17" s="26"/>
      <c r="AE17" s="26"/>
      <c r="AF17" s="26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23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</row>
    <row r="18" spans="2:81" x14ac:dyDescent="0.25">
      <c r="B18" s="33" t="s">
        <v>21</v>
      </c>
      <c r="C18" s="28">
        <v>45238</v>
      </c>
      <c r="D18" s="28">
        <v>45265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23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</row>
    <row r="19" spans="2:81" x14ac:dyDescent="0.25">
      <c r="B19" s="33" t="s">
        <v>22</v>
      </c>
      <c r="C19" s="28">
        <v>45231</v>
      </c>
      <c r="D19" s="28">
        <v>45265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23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</row>
    <row r="20" spans="2:81" x14ac:dyDescent="0.25">
      <c r="B20" s="20" t="s">
        <v>23</v>
      </c>
      <c r="C20" s="21">
        <v>45266</v>
      </c>
      <c r="D20" s="21">
        <v>45293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4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</row>
    <row r="21" spans="2:81" ht="15.75" customHeight="1" x14ac:dyDescent="0.25">
      <c r="B21" s="33" t="s">
        <v>24</v>
      </c>
      <c r="C21" s="25">
        <v>45266</v>
      </c>
      <c r="D21" s="25">
        <v>45286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19"/>
      <c r="BJ21" s="19"/>
      <c r="BK21" s="19"/>
      <c r="BL21" s="23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</row>
    <row r="22" spans="2:81" ht="15.75" customHeight="1" x14ac:dyDescent="0.25">
      <c r="B22" s="33" t="s">
        <v>25</v>
      </c>
      <c r="C22" s="25">
        <v>45273</v>
      </c>
      <c r="D22" s="25">
        <v>45286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26"/>
      <c r="BB22" s="26"/>
      <c r="BC22" s="26"/>
      <c r="BD22" s="26"/>
      <c r="BE22" s="26"/>
      <c r="BF22" s="26"/>
      <c r="BG22" s="26"/>
      <c r="BH22" s="26"/>
      <c r="BI22" s="19"/>
      <c r="BJ22" s="19"/>
      <c r="BK22" s="19"/>
      <c r="BL22" s="23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</row>
    <row r="23" spans="2:81" ht="15.75" customHeight="1" x14ac:dyDescent="0.25">
      <c r="B23" s="33" t="s">
        <v>26</v>
      </c>
      <c r="C23" s="25">
        <v>45266</v>
      </c>
      <c r="D23" s="25">
        <v>45286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19"/>
      <c r="BJ23" s="19"/>
      <c r="BK23" s="19"/>
      <c r="BL23" s="23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</row>
    <row r="24" spans="2:81" ht="15.75" customHeight="1" x14ac:dyDescent="0.25">
      <c r="B24" s="35" t="s">
        <v>27</v>
      </c>
      <c r="C24" s="36">
        <v>45280</v>
      </c>
      <c r="D24" s="36">
        <v>45293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8"/>
      <c r="BF24" s="38"/>
      <c r="BG24" s="38"/>
      <c r="BH24" s="38"/>
      <c r="BI24" s="38"/>
      <c r="BJ24" s="38"/>
      <c r="BK24" s="38"/>
      <c r="BL24" s="3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</row>
    <row r="25" spans="2:81" ht="15.75" customHeight="1" x14ac:dyDescent="0.25"/>
    <row r="26" spans="2:81" ht="15.75" customHeight="1" x14ac:dyDescent="0.25"/>
    <row r="27" spans="2:81" ht="15.75" customHeight="1" x14ac:dyDescent="0.25"/>
    <row r="28" spans="2:81" ht="15.75" customHeight="1" x14ac:dyDescent="0.25"/>
    <row r="29" spans="2:81" ht="15.75" customHeight="1" x14ac:dyDescent="0.45">
      <c r="D29" s="40" t="s">
        <v>28</v>
      </c>
    </row>
    <row r="30" spans="2:81" ht="15.75" customHeight="1" x14ac:dyDescent="0.25"/>
    <row r="31" spans="2:81" ht="15.75" customHeight="1" x14ac:dyDescent="0.25"/>
    <row r="32" spans="2:8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C5:D5"/>
    <mergeCell ref="E5:H5"/>
    <mergeCell ref="I5:L5"/>
    <mergeCell ref="M5:P5"/>
    <mergeCell ref="Q5:T5"/>
    <mergeCell ref="U5:X5"/>
    <mergeCell ref="Y5:AB5"/>
    <mergeCell ref="E6:G6"/>
    <mergeCell ref="BE5:BH5"/>
    <mergeCell ref="BI5:BL5"/>
    <mergeCell ref="AC5:AF5"/>
    <mergeCell ref="AG5:AJ5"/>
    <mergeCell ref="AK5:AN5"/>
    <mergeCell ref="AO5:AR5"/>
    <mergeCell ref="AS5:AV5"/>
    <mergeCell ref="AW5:AZ5"/>
    <mergeCell ref="BA5:BD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1000"/>
  <sheetViews>
    <sheetView showGridLines="0" workbookViewId="0">
      <pane ySplit="6" topLeftCell="A7" activePane="bottomLeft" state="frozen"/>
      <selection pane="bottomLeft" activeCell="B8" sqref="B8"/>
    </sheetView>
  </sheetViews>
  <sheetFormatPr baseColWidth="10" defaultColWidth="14.42578125" defaultRowHeight="15" customHeight="1" x14ac:dyDescent="0.25"/>
  <cols>
    <col min="1" max="1" width="10.7109375" customWidth="1"/>
    <col min="2" max="2" width="20.7109375" customWidth="1"/>
    <col min="3" max="3" width="15.7109375" customWidth="1"/>
    <col min="4" max="6" width="11.7109375" customWidth="1"/>
    <col min="7" max="111" width="3.7109375" customWidth="1"/>
  </cols>
  <sheetData>
    <row r="1" spans="1:111" ht="26.25" x14ac:dyDescent="0.4">
      <c r="B1" s="1" t="s">
        <v>0</v>
      </c>
      <c r="C1" s="1"/>
      <c r="L1" s="6" t="s">
        <v>29</v>
      </c>
    </row>
    <row r="4" spans="1:111" ht="19.5" customHeight="1" x14ac:dyDescent="0.25">
      <c r="A4" s="3"/>
      <c r="B4" s="3"/>
      <c r="C4" s="3"/>
      <c r="D4" s="3"/>
      <c r="E4" s="4">
        <v>0</v>
      </c>
      <c r="F4" s="5">
        <f>E5+E4</f>
        <v>45189</v>
      </c>
      <c r="G4" s="123">
        <f>G5</f>
        <v>45189</v>
      </c>
      <c r="H4" s="124"/>
      <c r="I4" s="124"/>
      <c r="J4" s="124"/>
      <c r="K4" s="124"/>
      <c r="L4" s="124"/>
      <c r="M4" s="125"/>
      <c r="N4" s="123">
        <f>N5</f>
        <v>45196</v>
      </c>
      <c r="O4" s="124"/>
      <c r="P4" s="124"/>
      <c r="Q4" s="124"/>
      <c r="R4" s="124"/>
      <c r="S4" s="124"/>
      <c r="T4" s="125"/>
      <c r="U4" s="123">
        <f>U5</f>
        <v>45203</v>
      </c>
      <c r="V4" s="124"/>
      <c r="W4" s="124"/>
      <c r="X4" s="124"/>
      <c r="Y4" s="124"/>
      <c r="Z4" s="124"/>
      <c r="AA4" s="125"/>
      <c r="AB4" s="123">
        <f>AB5</f>
        <v>45210</v>
      </c>
      <c r="AC4" s="124"/>
      <c r="AD4" s="124"/>
      <c r="AE4" s="124"/>
      <c r="AF4" s="124"/>
      <c r="AG4" s="124"/>
      <c r="AH4" s="125"/>
      <c r="AI4" s="123">
        <f>AI5</f>
        <v>45217</v>
      </c>
      <c r="AJ4" s="124"/>
      <c r="AK4" s="124"/>
      <c r="AL4" s="124"/>
      <c r="AM4" s="124"/>
      <c r="AN4" s="124"/>
      <c r="AO4" s="125"/>
      <c r="AP4" s="123">
        <f>AP5</f>
        <v>45224</v>
      </c>
      <c r="AQ4" s="124"/>
      <c r="AR4" s="124"/>
      <c r="AS4" s="124"/>
      <c r="AT4" s="124"/>
      <c r="AU4" s="124"/>
      <c r="AV4" s="125"/>
      <c r="AW4" s="123">
        <f>AW5</f>
        <v>45231</v>
      </c>
      <c r="AX4" s="124"/>
      <c r="AY4" s="124"/>
      <c r="AZ4" s="124"/>
      <c r="BA4" s="124"/>
      <c r="BB4" s="124"/>
      <c r="BC4" s="125"/>
      <c r="BD4" s="123">
        <f>BD5</f>
        <v>45238</v>
      </c>
      <c r="BE4" s="124"/>
      <c r="BF4" s="124"/>
      <c r="BG4" s="124"/>
      <c r="BH4" s="124"/>
      <c r="BI4" s="124"/>
      <c r="BJ4" s="125"/>
      <c r="BK4" s="123">
        <f>BK5</f>
        <v>45245</v>
      </c>
      <c r="BL4" s="124"/>
      <c r="BM4" s="124"/>
      <c r="BN4" s="124"/>
      <c r="BO4" s="124"/>
      <c r="BP4" s="124"/>
      <c r="BQ4" s="125"/>
      <c r="BR4" s="123">
        <f>BR5</f>
        <v>45252</v>
      </c>
      <c r="BS4" s="124"/>
      <c r="BT4" s="124"/>
      <c r="BU4" s="124"/>
      <c r="BV4" s="124"/>
      <c r="BW4" s="124"/>
      <c r="BX4" s="125"/>
      <c r="BY4" s="123">
        <f>BY5</f>
        <v>45259</v>
      </c>
      <c r="BZ4" s="124"/>
      <c r="CA4" s="124"/>
      <c r="CB4" s="124"/>
      <c r="CC4" s="124"/>
      <c r="CD4" s="124"/>
      <c r="CE4" s="125"/>
      <c r="CF4" s="123">
        <f>CF5</f>
        <v>45266</v>
      </c>
      <c r="CG4" s="124"/>
      <c r="CH4" s="124"/>
      <c r="CI4" s="124"/>
      <c r="CJ4" s="124"/>
      <c r="CK4" s="124"/>
      <c r="CL4" s="125"/>
      <c r="CM4" s="123">
        <f>CM5</f>
        <v>45273</v>
      </c>
      <c r="CN4" s="124"/>
      <c r="CO4" s="124"/>
      <c r="CP4" s="124"/>
      <c r="CQ4" s="124"/>
      <c r="CR4" s="124"/>
      <c r="CS4" s="125"/>
      <c r="CT4" s="123">
        <f>CT5</f>
        <v>45280</v>
      </c>
      <c r="CU4" s="124"/>
      <c r="CV4" s="124"/>
      <c r="CW4" s="124"/>
      <c r="CX4" s="124"/>
      <c r="CY4" s="124"/>
      <c r="CZ4" s="125"/>
      <c r="DA4" s="123">
        <f>DA5</f>
        <v>45287</v>
      </c>
      <c r="DB4" s="124"/>
      <c r="DC4" s="124"/>
      <c r="DD4" s="124"/>
      <c r="DE4" s="124"/>
      <c r="DF4" s="124"/>
      <c r="DG4" s="125"/>
    </row>
    <row r="5" spans="1:111" x14ac:dyDescent="0.25">
      <c r="C5" s="126" t="s">
        <v>30</v>
      </c>
      <c r="D5" s="117"/>
      <c r="E5" s="121">
        <v>45189</v>
      </c>
      <c r="F5" s="122"/>
      <c r="G5" s="41">
        <f>F4</f>
        <v>45189</v>
      </c>
      <c r="H5" s="42">
        <f t="shared" ref="H5:DG5" si="0">G5+1</f>
        <v>45190</v>
      </c>
      <c r="I5" s="42">
        <f t="shared" si="0"/>
        <v>45191</v>
      </c>
      <c r="J5" s="42">
        <f t="shared" si="0"/>
        <v>45192</v>
      </c>
      <c r="K5" s="42">
        <f t="shared" si="0"/>
        <v>45193</v>
      </c>
      <c r="L5" s="42">
        <f t="shared" si="0"/>
        <v>45194</v>
      </c>
      <c r="M5" s="43">
        <f t="shared" si="0"/>
        <v>45195</v>
      </c>
      <c r="N5" s="41">
        <f t="shared" si="0"/>
        <v>45196</v>
      </c>
      <c r="O5" s="42">
        <f t="shared" si="0"/>
        <v>45197</v>
      </c>
      <c r="P5" s="42">
        <f t="shared" si="0"/>
        <v>45198</v>
      </c>
      <c r="Q5" s="42">
        <f t="shared" si="0"/>
        <v>45199</v>
      </c>
      <c r="R5" s="42">
        <f t="shared" si="0"/>
        <v>45200</v>
      </c>
      <c r="S5" s="42">
        <f t="shared" si="0"/>
        <v>45201</v>
      </c>
      <c r="T5" s="43">
        <f t="shared" si="0"/>
        <v>45202</v>
      </c>
      <c r="U5" s="41">
        <f t="shared" si="0"/>
        <v>45203</v>
      </c>
      <c r="V5" s="42">
        <f t="shared" si="0"/>
        <v>45204</v>
      </c>
      <c r="W5" s="42">
        <f t="shared" si="0"/>
        <v>45205</v>
      </c>
      <c r="X5" s="42">
        <f t="shared" si="0"/>
        <v>45206</v>
      </c>
      <c r="Y5" s="42">
        <f t="shared" si="0"/>
        <v>45207</v>
      </c>
      <c r="Z5" s="42">
        <f t="shared" si="0"/>
        <v>45208</v>
      </c>
      <c r="AA5" s="43">
        <f t="shared" si="0"/>
        <v>45209</v>
      </c>
      <c r="AB5" s="41">
        <f t="shared" si="0"/>
        <v>45210</v>
      </c>
      <c r="AC5" s="42">
        <f t="shared" si="0"/>
        <v>45211</v>
      </c>
      <c r="AD5" s="42">
        <f t="shared" si="0"/>
        <v>45212</v>
      </c>
      <c r="AE5" s="42">
        <f t="shared" si="0"/>
        <v>45213</v>
      </c>
      <c r="AF5" s="42">
        <f t="shared" si="0"/>
        <v>45214</v>
      </c>
      <c r="AG5" s="42">
        <f t="shared" si="0"/>
        <v>45215</v>
      </c>
      <c r="AH5" s="43">
        <f t="shared" si="0"/>
        <v>45216</v>
      </c>
      <c r="AI5" s="41">
        <f t="shared" si="0"/>
        <v>45217</v>
      </c>
      <c r="AJ5" s="42">
        <f t="shared" si="0"/>
        <v>45218</v>
      </c>
      <c r="AK5" s="42">
        <f t="shared" si="0"/>
        <v>45219</v>
      </c>
      <c r="AL5" s="42">
        <f t="shared" si="0"/>
        <v>45220</v>
      </c>
      <c r="AM5" s="42">
        <f t="shared" si="0"/>
        <v>45221</v>
      </c>
      <c r="AN5" s="42">
        <f t="shared" si="0"/>
        <v>45222</v>
      </c>
      <c r="AO5" s="43">
        <f t="shared" si="0"/>
        <v>45223</v>
      </c>
      <c r="AP5" s="41">
        <f t="shared" si="0"/>
        <v>45224</v>
      </c>
      <c r="AQ5" s="42">
        <f t="shared" si="0"/>
        <v>45225</v>
      </c>
      <c r="AR5" s="42">
        <f t="shared" si="0"/>
        <v>45226</v>
      </c>
      <c r="AS5" s="42">
        <f t="shared" si="0"/>
        <v>45227</v>
      </c>
      <c r="AT5" s="42">
        <f t="shared" si="0"/>
        <v>45228</v>
      </c>
      <c r="AU5" s="42">
        <f t="shared" si="0"/>
        <v>45229</v>
      </c>
      <c r="AV5" s="43">
        <f t="shared" si="0"/>
        <v>45230</v>
      </c>
      <c r="AW5" s="41">
        <f t="shared" si="0"/>
        <v>45231</v>
      </c>
      <c r="AX5" s="42">
        <f t="shared" si="0"/>
        <v>45232</v>
      </c>
      <c r="AY5" s="42">
        <f t="shared" si="0"/>
        <v>45233</v>
      </c>
      <c r="AZ5" s="42">
        <f t="shared" si="0"/>
        <v>45234</v>
      </c>
      <c r="BA5" s="42">
        <f t="shared" si="0"/>
        <v>45235</v>
      </c>
      <c r="BB5" s="42">
        <f t="shared" si="0"/>
        <v>45236</v>
      </c>
      <c r="BC5" s="43">
        <f t="shared" si="0"/>
        <v>45237</v>
      </c>
      <c r="BD5" s="41">
        <f t="shared" si="0"/>
        <v>45238</v>
      </c>
      <c r="BE5" s="42">
        <f t="shared" si="0"/>
        <v>45239</v>
      </c>
      <c r="BF5" s="42">
        <f t="shared" si="0"/>
        <v>45240</v>
      </c>
      <c r="BG5" s="42">
        <f t="shared" si="0"/>
        <v>45241</v>
      </c>
      <c r="BH5" s="42">
        <f t="shared" si="0"/>
        <v>45242</v>
      </c>
      <c r="BI5" s="42">
        <f t="shared" si="0"/>
        <v>45243</v>
      </c>
      <c r="BJ5" s="43">
        <f t="shared" si="0"/>
        <v>45244</v>
      </c>
      <c r="BK5" s="41">
        <f t="shared" si="0"/>
        <v>45245</v>
      </c>
      <c r="BL5" s="42">
        <f t="shared" si="0"/>
        <v>45246</v>
      </c>
      <c r="BM5" s="42">
        <f t="shared" si="0"/>
        <v>45247</v>
      </c>
      <c r="BN5" s="42">
        <f t="shared" si="0"/>
        <v>45248</v>
      </c>
      <c r="BO5" s="42">
        <f t="shared" si="0"/>
        <v>45249</v>
      </c>
      <c r="BP5" s="42">
        <f t="shared" si="0"/>
        <v>45250</v>
      </c>
      <c r="BQ5" s="43">
        <f t="shared" si="0"/>
        <v>45251</v>
      </c>
      <c r="BR5" s="41">
        <f t="shared" si="0"/>
        <v>45252</v>
      </c>
      <c r="BS5" s="42">
        <f t="shared" si="0"/>
        <v>45253</v>
      </c>
      <c r="BT5" s="42">
        <f t="shared" si="0"/>
        <v>45254</v>
      </c>
      <c r="BU5" s="42">
        <f t="shared" si="0"/>
        <v>45255</v>
      </c>
      <c r="BV5" s="42">
        <f t="shared" si="0"/>
        <v>45256</v>
      </c>
      <c r="BW5" s="42">
        <f t="shared" si="0"/>
        <v>45257</v>
      </c>
      <c r="BX5" s="43">
        <f t="shared" si="0"/>
        <v>45258</v>
      </c>
      <c r="BY5" s="41">
        <f t="shared" si="0"/>
        <v>45259</v>
      </c>
      <c r="BZ5" s="42">
        <f t="shared" si="0"/>
        <v>45260</v>
      </c>
      <c r="CA5" s="42">
        <f t="shared" si="0"/>
        <v>45261</v>
      </c>
      <c r="CB5" s="42">
        <f t="shared" si="0"/>
        <v>45262</v>
      </c>
      <c r="CC5" s="42">
        <f t="shared" si="0"/>
        <v>45263</v>
      </c>
      <c r="CD5" s="42">
        <f t="shared" si="0"/>
        <v>45264</v>
      </c>
      <c r="CE5" s="43">
        <f t="shared" si="0"/>
        <v>45265</v>
      </c>
      <c r="CF5" s="41">
        <f t="shared" si="0"/>
        <v>45266</v>
      </c>
      <c r="CG5" s="42">
        <f t="shared" si="0"/>
        <v>45267</v>
      </c>
      <c r="CH5" s="42">
        <f t="shared" si="0"/>
        <v>45268</v>
      </c>
      <c r="CI5" s="42">
        <f t="shared" si="0"/>
        <v>45269</v>
      </c>
      <c r="CJ5" s="42">
        <f t="shared" si="0"/>
        <v>45270</v>
      </c>
      <c r="CK5" s="42">
        <f t="shared" si="0"/>
        <v>45271</v>
      </c>
      <c r="CL5" s="43">
        <f t="shared" si="0"/>
        <v>45272</v>
      </c>
      <c r="CM5" s="41">
        <f t="shared" si="0"/>
        <v>45273</v>
      </c>
      <c r="CN5" s="42">
        <f t="shared" si="0"/>
        <v>45274</v>
      </c>
      <c r="CO5" s="42">
        <f t="shared" si="0"/>
        <v>45275</v>
      </c>
      <c r="CP5" s="42">
        <f t="shared" si="0"/>
        <v>45276</v>
      </c>
      <c r="CQ5" s="42">
        <f t="shared" si="0"/>
        <v>45277</v>
      </c>
      <c r="CR5" s="42">
        <f t="shared" si="0"/>
        <v>45278</v>
      </c>
      <c r="CS5" s="43">
        <f t="shared" si="0"/>
        <v>45279</v>
      </c>
      <c r="CT5" s="41">
        <f t="shared" si="0"/>
        <v>45280</v>
      </c>
      <c r="CU5" s="42">
        <f t="shared" si="0"/>
        <v>45281</v>
      </c>
      <c r="CV5" s="42">
        <f t="shared" si="0"/>
        <v>45282</v>
      </c>
      <c r="CW5" s="42">
        <f t="shared" si="0"/>
        <v>45283</v>
      </c>
      <c r="CX5" s="42">
        <f t="shared" si="0"/>
        <v>45284</v>
      </c>
      <c r="CY5" s="42">
        <f t="shared" si="0"/>
        <v>45285</v>
      </c>
      <c r="CZ5" s="43">
        <f t="shared" si="0"/>
        <v>45286</v>
      </c>
      <c r="DA5" s="41">
        <f t="shared" si="0"/>
        <v>45287</v>
      </c>
      <c r="DB5" s="42">
        <f t="shared" si="0"/>
        <v>45288</v>
      </c>
      <c r="DC5" s="42">
        <f t="shared" si="0"/>
        <v>45289</v>
      </c>
      <c r="DD5" s="42">
        <f t="shared" si="0"/>
        <v>45290</v>
      </c>
      <c r="DE5" s="42">
        <f t="shared" si="0"/>
        <v>45291</v>
      </c>
      <c r="DF5" s="42">
        <f t="shared" si="0"/>
        <v>45292</v>
      </c>
      <c r="DG5" s="43">
        <f t="shared" si="0"/>
        <v>45293</v>
      </c>
    </row>
    <row r="6" spans="1:111" ht="19.5" customHeight="1" x14ac:dyDescent="0.25">
      <c r="A6" s="3"/>
      <c r="B6" s="11" t="s">
        <v>7</v>
      </c>
      <c r="C6" s="11" t="s">
        <v>31</v>
      </c>
      <c r="D6" s="11" t="s">
        <v>32</v>
      </c>
      <c r="E6" s="11" t="s">
        <v>8</v>
      </c>
      <c r="F6" s="11" t="s">
        <v>9</v>
      </c>
      <c r="G6" s="12" t="str">
        <f t="shared" ref="G6:DG6" si="1">UPPER(LEFT(TEXT(G5,"ddd"),1))</f>
        <v>M</v>
      </c>
      <c r="H6" s="12" t="str">
        <f t="shared" si="1"/>
        <v>J</v>
      </c>
      <c r="I6" s="12" t="str">
        <f t="shared" si="1"/>
        <v>V</v>
      </c>
      <c r="J6" s="12" t="str">
        <f t="shared" si="1"/>
        <v>S</v>
      </c>
      <c r="K6" s="12" t="str">
        <f t="shared" si="1"/>
        <v>D</v>
      </c>
      <c r="L6" s="12" t="str">
        <f t="shared" si="1"/>
        <v>L</v>
      </c>
      <c r="M6" s="12" t="str">
        <f t="shared" si="1"/>
        <v>M</v>
      </c>
      <c r="N6" s="12" t="str">
        <f t="shared" si="1"/>
        <v>M</v>
      </c>
      <c r="O6" s="12" t="str">
        <f t="shared" si="1"/>
        <v>J</v>
      </c>
      <c r="P6" s="12" t="str">
        <f t="shared" si="1"/>
        <v>V</v>
      </c>
      <c r="Q6" s="12" t="str">
        <f t="shared" si="1"/>
        <v>S</v>
      </c>
      <c r="R6" s="12" t="str">
        <f t="shared" si="1"/>
        <v>D</v>
      </c>
      <c r="S6" s="12" t="str">
        <f t="shared" si="1"/>
        <v>L</v>
      </c>
      <c r="T6" s="12" t="str">
        <f t="shared" si="1"/>
        <v>M</v>
      </c>
      <c r="U6" s="12" t="str">
        <f t="shared" si="1"/>
        <v>M</v>
      </c>
      <c r="V6" s="12" t="str">
        <f t="shared" si="1"/>
        <v>J</v>
      </c>
      <c r="W6" s="12" t="str">
        <f t="shared" si="1"/>
        <v>V</v>
      </c>
      <c r="X6" s="12" t="str">
        <f t="shared" si="1"/>
        <v>S</v>
      </c>
      <c r="Y6" s="12" t="str">
        <f t="shared" si="1"/>
        <v>D</v>
      </c>
      <c r="Z6" s="12" t="str">
        <f t="shared" si="1"/>
        <v>L</v>
      </c>
      <c r="AA6" s="12" t="str">
        <f t="shared" si="1"/>
        <v>M</v>
      </c>
      <c r="AB6" s="12" t="str">
        <f t="shared" si="1"/>
        <v>M</v>
      </c>
      <c r="AC6" s="12" t="str">
        <f t="shared" si="1"/>
        <v>J</v>
      </c>
      <c r="AD6" s="12" t="str">
        <f t="shared" si="1"/>
        <v>V</v>
      </c>
      <c r="AE6" s="12" t="str">
        <f t="shared" si="1"/>
        <v>S</v>
      </c>
      <c r="AF6" s="12" t="str">
        <f t="shared" si="1"/>
        <v>D</v>
      </c>
      <c r="AG6" s="12" t="str">
        <f t="shared" si="1"/>
        <v>L</v>
      </c>
      <c r="AH6" s="12" t="str">
        <f t="shared" si="1"/>
        <v>M</v>
      </c>
      <c r="AI6" s="12" t="str">
        <f t="shared" si="1"/>
        <v>M</v>
      </c>
      <c r="AJ6" s="12" t="str">
        <f t="shared" si="1"/>
        <v>J</v>
      </c>
      <c r="AK6" s="12" t="str">
        <f t="shared" si="1"/>
        <v>V</v>
      </c>
      <c r="AL6" s="12" t="str">
        <f t="shared" si="1"/>
        <v>S</v>
      </c>
      <c r="AM6" s="12" t="str">
        <f t="shared" si="1"/>
        <v>D</v>
      </c>
      <c r="AN6" s="12" t="str">
        <f t="shared" si="1"/>
        <v>L</v>
      </c>
      <c r="AO6" s="12" t="str">
        <f t="shared" si="1"/>
        <v>M</v>
      </c>
      <c r="AP6" s="12" t="str">
        <f t="shared" si="1"/>
        <v>M</v>
      </c>
      <c r="AQ6" s="12" t="str">
        <f t="shared" si="1"/>
        <v>J</v>
      </c>
      <c r="AR6" s="12" t="str">
        <f t="shared" si="1"/>
        <v>V</v>
      </c>
      <c r="AS6" s="12" t="str">
        <f t="shared" si="1"/>
        <v>S</v>
      </c>
      <c r="AT6" s="12" t="str">
        <f t="shared" si="1"/>
        <v>D</v>
      </c>
      <c r="AU6" s="12" t="str">
        <f t="shared" si="1"/>
        <v>L</v>
      </c>
      <c r="AV6" s="12" t="str">
        <f t="shared" si="1"/>
        <v>M</v>
      </c>
      <c r="AW6" s="12" t="str">
        <f t="shared" si="1"/>
        <v>M</v>
      </c>
      <c r="AX6" s="12" t="str">
        <f t="shared" si="1"/>
        <v>J</v>
      </c>
      <c r="AY6" s="12" t="str">
        <f t="shared" si="1"/>
        <v>V</v>
      </c>
      <c r="AZ6" s="12" t="str">
        <f t="shared" si="1"/>
        <v>S</v>
      </c>
      <c r="BA6" s="12" t="str">
        <f t="shared" si="1"/>
        <v>D</v>
      </c>
      <c r="BB6" s="12" t="str">
        <f t="shared" si="1"/>
        <v>L</v>
      </c>
      <c r="BC6" s="12" t="str">
        <f t="shared" si="1"/>
        <v>M</v>
      </c>
      <c r="BD6" s="12" t="str">
        <f t="shared" si="1"/>
        <v>M</v>
      </c>
      <c r="BE6" s="12" t="str">
        <f t="shared" si="1"/>
        <v>J</v>
      </c>
      <c r="BF6" s="12" t="str">
        <f t="shared" si="1"/>
        <v>V</v>
      </c>
      <c r="BG6" s="12" t="str">
        <f t="shared" si="1"/>
        <v>S</v>
      </c>
      <c r="BH6" s="12" t="str">
        <f t="shared" si="1"/>
        <v>D</v>
      </c>
      <c r="BI6" s="12" t="str">
        <f t="shared" si="1"/>
        <v>L</v>
      </c>
      <c r="BJ6" s="12" t="str">
        <f t="shared" si="1"/>
        <v>M</v>
      </c>
      <c r="BK6" s="12" t="str">
        <f t="shared" si="1"/>
        <v>M</v>
      </c>
      <c r="BL6" s="12" t="str">
        <f t="shared" si="1"/>
        <v>J</v>
      </c>
      <c r="BM6" s="12" t="str">
        <f t="shared" si="1"/>
        <v>V</v>
      </c>
      <c r="BN6" s="12" t="str">
        <f t="shared" si="1"/>
        <v>S</v>
      </c>
      <c r="BO6" s="12" t="str">
        <f t="shared" si="1"/>
        <v>D</v>
      </c>
      <c r="BP6" s="12" t="str">
        <f t="shared" si="1"/>
        <v>L</v>
      </c>
      <c r="BQ6" s="12" t="str">
        <f t="shared" si="1"/>
        <v>M</v>
      </c>
      <c r="BR6" s="12" t="str">
        <f t="shared" si="1"/>
        <v>M</v>
      </c>
      <c r="BS6" s="12" t="str">
        <f t="shared" si="1"/>
        <v>J</v>
      </c>
      <c r="BT6" s="12" t="str">
        <f t="shared" si="1"/>
        <v>V</v>
      </c>
      <c r="BU6" s="12" t="str">
        <f t="shared" si="1"/>
        <v>S</v>
      </c>
      <c r="BV6" s="12" t="str">
        <f t="shared" si="1"/>
        <v>D</v>
      </c>
      <c r="BW6" s="12" t="str">
        <f t="shared" si="1"/>
        <v>L</v>
      </c>
      <c r="BX6" s="12" t="str">
        <f t="shared" si="1"/>
        <v>M</v>
      </c>
      <c r="BY6" s="12" t="str">
        <f t="shared" si="1"/>
        <v>M</v>
      </c>
      <c r="BZ6" s="12" t="str">
        <f t="shared" si="1"/>
        <v>J</v>
      </c>
      <c r="CA6" s="12" t="str">
        <f t="shared" si="1"/>
        <v>V</v>
      </c>
      <c r="CB6" s="12" t="str">
        <f t="shared" si="1"/>
        <v>S</v>
      </c>
      <c r="CC6" s="12" t="str">
        <f t="shared" si="1"/>
        <v>D</v>
      </c>
      <c r="CD6" s="12" t="str">
        <f t="shared" si="1"/>
        <v>L</v>
      </c>
      <c r="CE6" s="12" t="str">
        <f t="shared" si="1"/>
        <v>M</v>
      </c>
      <c r="CF6" s="12" t="str">
        <f t="shared" si="1"/>
        <v>M</v>
      </c>
      <c r="CG6" s="12" t="str">
        <f t="shared" si="1"/>
        <v>J</v>
      </c>
      <c r="CH6" s="12" t="str">
        <f t="shared" si="1"/>
        <v>V</v>
      </c>
      <c r="CI6" s="12" t="str">
        <f t="shared" si="1"/>
        <v>S</v>
      </c>
      <c r="CJ6" s="12" t="str">
        <f t="shared" si="1"/>
        <v>D</v>
      </c>
      <c r="CK6" s="12" t="str">
        <f t="shared" si="1"/>
        <v>L</v>
      </c>
      <c r="CL6" s="12" t="str">
        <f t="shared" si="1"/>
        <v>M</v>
      </c>
      <c r="CM6" s="12" t="str">
        <f t="shared" si="1"/>
        <v>M</v>
      </c>
      <c r="CN6" s="12" t="str">
        <f t="shared" si="1"/>
        <v>J</v>
      </c>
      <c r="CO6" s="12" t="str">
        <f t="shared" si="1"/>
        <v>V</v>
      </c>
      <c r="CP6" s="12" t="str">
        <f t="shared" si="1"/>
        <v>S</v>
      </c>
      <c r="CQ6" s="12" t="str">
        <f t="shared" si="1"/>
        <v>D</v>
      </c>
      <c r="CR6" s="12" t="str">
        <f t="shared" si="1"/>
        <v>L</v>
      </c>
      <c r="CS6" s="12" t="str">
        <f t="shared" si="1"/>
        <v>M</v>
      </c>
      <c r="CT6" s="12" t="str">
        <f t="shared" si="1"/>
        <v>M</v>
      </c>
      <c r="CU6" s="12" t="str">
        <f t="shared" si="1"/>
        <v>J</v>
      </c>
      <c r="CV6" s="12" t="str">
        <f t="shared" si="1"/>
        <v>V</v>
      </c>
      <c r="CW6" s="12" t="str">
        <f t="shared" si="1"/>
        <v>S</v>
      </c>
      <c r="CX6" s="12" t="str">
        <f t="shared" si="1"/>
        <v>D</v>
      </c>
      <c r="CY6" s="12" t="str">
        <f t="shared" si="1"/>
        <v>L</v>
      </c>
      <c r="CZ6" s="12" t="str">
        <f t="shared" si="1"/>
        <v>M</v>
      </c>
      <c r="DA6" s="12" t="str">
        <f t="shared" si="1"/>
        <v>M</v>
      </c>
      <c r="DB6" s="12" t="str">
        <f t="shared" si="1"/>
        <v>J</v>
      </c>
      <c r="DC6" s="12" t="str">
        <f t="shared" si="1"/>
        <v>V</v>
      </c>
      <c r="DD6" s="12" t="str">
        <f t="shared" si="1"/>
        <v>S</v>
      </c>
      <c r="DE6" s="12" t="str">
        <f t="shared" si="1"/>
        <v>D</v>
      </c>
      <c r="DF6" s="12" t="str">
        <f t="shared" si="1"/>
        <v>L</v>
      </c>
      <c r="DG6" s="12" t="str">
        <f t="shared" si="1"/>
        <v>M</v>
      </c>
    </row>
    <row r="7" spans="1:111" ht="19.5" customHeight="1" x14ac:dyDescent="0.25">
      <c r="A7" s="3"/>
      <c r="B7" s="15" t="s">
        <v>10</v>
      </c>
      <c r="C7" s="44"/>
      <c r="D7" s="45">
        <f>SUM(D8,D19,D44,D69)/4</f>
        <v>0.13593749999999999</v>
      </c>
      <c r="E7" s="16">
        <v>45188</v>
      </c>
      <c r="F7" s="16">
        <v>45293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</row>
    <row r="8" spans="1:111" x14ac:dyDescent="0.25">
      <c r="B8" s="46" t="s">
        <v>11</v>
      </c>
      <c r="C8" s="47"/>
      <c r="D8" s="48">
        <f>SUM(D9,D14)/2</f>
        <v>0.54374999999999996</v>
      </c>
      <c r="E8" s="49">
        <v>45189</v>
      </c>
      <c r="F8" s="49">
        <v>45202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</row>
    <row r="9" spans="1:111" x14ac:dyDescent="0.25">
      <c r="B9" s="50" t="s">
        <v>33</v>
      </c>
      <c r="C9" s="51"/>
      <c r="D9" s="52">
        <f>SUM(D10,D11,D12,D13)/4</f>
        <v>0.88749999999999996</v>
      </c>
      <c r="E9" s="53">
        <v>45189</v>
      </c>
      <c r="F9" s="53">
        <v>45195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</row>
    <row r="10" spans="1:111" x14ac:dyDescent="0.25">
      <c r="B10" s="24" t="s">
        <v>13</v>
      </c>
      <c r="C10" s="24" t="s">
        <v>34</v>
      </c>
      <c r="D10" s="54">
        <v>0.75</v>
      </c>
      <c r="E10" s="25">
        <v>45189</v>
      </c>
      <c r="F10" s="25">
        <v>45195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</row>
    <row r="11" spans="1:111" x14ac:dyDescent="0.25">
      <c r="B11" s="27" t="s">
        <v>12</v>
      </c>
      <c r="C11" s="27" t="s">
        <v>35</v>
      </c>
      <c r="D11" s="55">
        <v>1</v>
      </c>
      <c r="E11" s="25">
        <v>45189</v>
      </c>
      <c r="F11" s="28">
        <v>45195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</row>
    <row r="12" spans="1:111" x14ac:dyDescent="0.25">
      <c r="B12" s="27" t="s">
        <v>36</v>
      </c>
      <c r="C12" s="27" t="s">
        <v>37</v>
      </c>
      <c r="D12" s="55">
        <v>1</v>
      </c>
      <c r="E12" s="25">
        <v>45189</v>
      </c>
      <c r="F12" s="28">
        <v>45195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</row>
    <row r="13" spans="1:111" x14ac:dyDescent="0.25">
      <c r="B13" s="27" t="s">
        <v>38</v>
      </c>
      <c r="C13" s="27" t="s">
        <v>37</v>
      </c>
      <c r="D13" s="55">
        <v>0.8</v>
      </c>
      <c r="E13" s="25">
        <v>45189</v>
      </c>
      <c r="F13" s="28">
        <v>45195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</row>
    <row r="14" spans="1:111" x14ac:dyDescent="0.25">
      <c r="B14" s="50" t="s">
        <v>39</v>
      </c>
      <c r="C14" s="51"/>
      <c r="D14" s="52">
        <f>SUM(D15,D16,D17,D18)/5</f>
        <v>0.2</v>
      </c>
      <c r="E14" s="53">
        <v>45196</v>
      </c>
      <c r="F14" s="53">
        <v>45202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</row>
    <row r="15" spans="1:111" x14ac:dyDescent="0.25">
      <c r="B15" s="24" t="s">
        <v>40</v>
      </c>
      <c r="C15" s="24" t="s">
        <v>34</v>
      </c>
      <c r="D15" s="54">
        <v>0</v>
      </c>
      <c r="E15" s="25"/>
      <c r="F15" s="25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</row>
    <row r="16" spans="1:111" x14ac:dyDescent="0.25">
      <c r="B16" s="24" t="s">
        <v>41</v>
      </c>
      <c r="C16" s="27" t="s">
        <v>35</v>
      </c>
      <c r="D16" s="55">
        <v>1</v>
      </c>
      <c r="E16" s="28"/>
      <c r="F16" s="2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</row>
    <row r="17" spans="2:111" x14ac:dyDescent="0.25">
      <c r="B17" s="24" t="s">
        <v>42</v>
      </c>
      <c r="C17" s="27" t="s">
        <v>43</v>
      </c>
      <c r="D17" s="55">
        <v>0</v>
      </c>
      <c r="E17" s="28"/>
      <c r="F17" s="2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</row>
    <row r="18" spans="2:111" x14ac:dyDescent="0.25">
      <c r="B18" s="24" t="s">
        <v>44</v>
      </c>
      <c r="C18" s="27" t="s">
        <v>45</v>
      </c>
      <c r="D18" s="55">
        <v>0</v>
      </c>
      <c r="E18" s="28"/>
      <c r="F18" s="2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</row>
    <row r="19" spans="2:111" x14ac:dyDescent="0.25">
      <c r="B19" s="46" t="s">
        <v>16</v>
      </c>
      <c r="C19" s="47"/>
      <c r="D19" s="48">
        <f>SUM(D38,D20,D32,D26)/4</f>
        <v>0</v>
      </c>
      <c r="E19" s="49">
        <v>45203</v>
      </c>
      <c r="F19" s="49">
        <v>45230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</row>
    <row r="20" spans="2:111" x14ac:dyDescent="0.25">
      <c r="B20" s="50" t="s">
        <v>46</v>
      </c>
      <c r="C20" s="51"/>
      <c r="D20" s="52">
        <f>SUM(D21:D25)/5</f>
        <v>0</v>
      </c>
      <c r="E20" s="53"/>
      <c r="F20" s="53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</row>
    <row r="21" spans="2:111" ht="15.75" customHeight="1" x14ac:dyDescent="0.25">
      <c r="B21" s="24" t="s">
        <v>47</v>
      </c>
      <c r="C21" s="24" t="s">
        <v>48</v>
      </c>
      <c r="D21" s="54">
        <v>0</v>
      </c>
      <c r="E21" s="25"/>
      <c r="F21" s="25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</row>
    <row r="22" spans="2:111" ht="15.75" customHeight="1" x14ac:dyDescent="0.25">
      <c r="B22" s="27" t="s">
        <v>49</v>
      </c>
      <c r="C22" s="27" t="s">
        <v>48</v>
      </c>
      <c r="D22" s="54">
        <v>0</v>
      </c>
      <c r="E22" s="28"/>
      <c r="F22" s="2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</row>
    <row r="23" spans="2:111" ht="15.75" customHeight="1" x14ac:dyDescent="0.25">
      <c r="B23" s="27" t="s">
        <v>50</v>
      </c>
      <c r="C23" s="27" t="s">
        <v>48</v>
      </c>
      <c r="D23" s="54">
        <v>0</v>
      </c>
      <c r="E23" s="28"/>
      <c r="F23" s="27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</row>
    <row r="24" spans="2:111" ht="15.75" customHeight="1" x14ac:dyDescent="0.25">
      <c r="B24" s="27" t="s">
        <v>51</v>
      </c>
      <c r="C24" s="27" t="s">
        <v>48</v>
      </c>
      <c r="D24" s="54">
        <v>0</v>
      </c>
      <c r="E24" s="28"/>
      <c r="F24" s="27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</row>
    <row r="25" spans="2:111" ht="15.75" customHeight="1" x14ac:dyDescent="0.25">
      <c r="B25" s="31" t="s">
        <v>52</v>
      </c>
      <c r="C25" s="31" t="s">
        <v>48</v>
      </c>
      <c r="D25" s="54">
        <v>0</v>
      </c>
      <c r="E25" s="32"/>
      <c r="F25" s="31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</row>
    <row r="26" spans="2:111" ht="15.75" customHeight="1" x14ac:dyDescent="0.25">
      <c r="B26" s="50" t="s">
        <v>53</v>
      </c>
      <c r="C26" s="51"/>
      <c r="D26" s="52">
        <f>SUM(D27:D31)/5</f>
        <v>0</v>
      </c>
      <c r="E26" s="53"/>
      <c r="F26" s="51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</row>
    <row r="27" spans="2:111" ht="15.75" customHeight="1" x14ac:dyDescent="0.25">
      <c r="B27" s="24" t="s">
        <v>54</v>
      </c>
      <c r="C27" s="24" t="s">
        <v>48</v>
      </c>
      <c r="D27" s="54">
        <v>0</v>
      </c>
      <c r="E27" s="25"/>
      <c r="F27" s="24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</row>
    <row r="28" spans="2:111" ht="15.75" customHeight="1" x14ac:dyDescent="0.25">
      <c r="B28" s="27" t="s">
        <v>55</v>
      </c>
      <c r="C28" s="27" t="s">
        <v>48</v>
      </c>
      <c r="D28" s="55">
        <v>0</v>
      </c>
      <c r="E28" s="28"/>
      <c r="F28" s="27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</row>
    <row r="29" spans="2:111" ht="15.75" customHeight="1" x14ac:dyDescent="0.25">
      <c r="B29" s="27" t="s">
        <v>56</v>
      </c>
      <c r="C29" s="27" t="s">
        <v>48</v>
      </c>
      <c r="D29" s="55">
        <v>0</v>
      </c>
      <c r="E29" s="28"/>
      <c r="F29" s="27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</row>
    <row r="30" spans="2:111" ht="15.75" customHeight="1" x14ac:dyDescent="0.25">
      <c r="B30" s="27" t="s">
        <v>57</v>
      </c>
      <c r="C30" s="27" t="s">
        <v>48</v>
      </c>
      <c r="D30" s="55">
        <v>0</v>
      </c>
      <c r="E30" s="28"/>
      <c r="F30" s="27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</row>
    <row r="31" spans="2:111" ht="15.75" customHeight="1" x14ac:dyDescent="0.25">
      <c r="B31" s="31" t="s">
        <v>58</v>
      </c>
      <c r="C31" s="31" t="s">
        <v>48</v>
      </c>
      <c r="D31" s="56">
        <v>0</v>
      </c>
      <c r="E31" s="32"/>
      <c r="F31" s="31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</row>
    <row r="32" spans="2:111" ht="15.75" customHeight="1" x14ac:dyDescent="0.25">
      <c r="B32" s="50" t="s">
        <v>59</v>
      </c>
      <c r="C32" s="51"/>
      <c r="D32" s="52">
        <f>SUM(D33:D37)/5</f>
        <v>0</v>
      </c>
      <c r="E32" s="53"/>
      <c r="F32" s="51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</row>
    <row r="33" spans="2:111" ht="15.75" customHeight="1" x14ac:dyDescent="0.25">
      <c r="B33" s="33" t="s">
        <v>60</v>
      </c>
      <c r="C33" s="24" t="s">
        <v>48</v>
      </c>
      <c r="D33" s="54">
        <v>0</v>
      </c>
      <c r="E33" s="25"/>
      <c r="F33" s="24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</row>
    <row r="34" spans="2:111" ht="15.75" customHeight="1" x14ac:dyDescent="0.25">
      <c r="B34" s="33" t="s">
        <v>61</v>
      </c>
      <c r="C34" s="27" t="s">
        <v>48</v>
      </c>
      <c r="D34" s="55">
        <v>0</v>
      </c>
      <c r="E34" s="28"/>
      <c r="F34" s="27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</row>
    <row r="35" spans="2:111" ht="15.75" customHeight="1" x14ac:dyDescent="0.25">
      <c r="B35" s="33" t="s">
        <v>62</v>
      </c>
      <c r="C35" s="27" t="s">
        <v>48</v>
      </c>
      <c r="D35" s="55">
        <v>0</v>
      </c>
      <c r="E35" s="28"/>
      <c r="F35" s="27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</row>
    <row r="36" spans="2:111" ht="15.75" customHeight="1" x14ac:dyDescent="0.25">
      <c r="B36" s="33" t="s">
        <v>63</v>
      </c>
      <c r="C36" s="27" t="s">
        <v>48</v>
      </c>
      <c r="D36" s="55">
        <v>0</v>
      </c>
      <c r="E36" s="28"/>
      <c r="F36" s="27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</row>
    <row r="37" spans="2:111" ht="15.75" customHeight="1" x14ac:dyDescent="0.25">
      <c r="B37" s="33" t="s">
        <v>64</v>
      </c>
      <c r="C37" s="31" t="s">
        <v>48</v>
      </c>
      <c r="D37" s="56">
        <v>0</v>
      </c>
      <c r="E37" s="32"/>
      <c r="F37" s="31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</row>
    <row r="38" spans="2:111" ht="15.75" customHeight="1" x14ac:dyDescent="0.25">
      <c r="B38" s="50" t="s">
        <v>65</v>
      </c>
      <c r="C38" s="51"/>
      <c r="D38" s="52">
        <f>SUM(D39:D43)/5</f>
        <v>0</v>
      </c>
      <c r="E38" s="53"/>
      <c r="F38" s="51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</row>
    <row r="39" spans="2:111" ht="15.75" customHeight="1" x14ac:dyDescent="0.25">
      <c r="B39" s="33" t="s">
        <v>66</v>
      </c>
      <c r="C39" s="24" t="s">
        <v>48</v>
      </c>
      <c r="D39" s="54">
        <v>0</v>
      </c>
      <c r="E39" s="25"/>
      <c r="F39" s="24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</row>
    <row r="40" spans="2:111" ht="15.75" customHeight="1" x14ac:dyDescent="0.25">
      <c r="B40" s="33" t="s">
        <v>67</v>
      </c>
      <c r="C40" s="27" t="s">
        <v>48</v>
      </c>
      <c r="D40" s="55">
        <v>0</v>
      </c>
      <c r="E40" s="28"/>
      <c r="F40" s="27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</row>
    <row r="41" spans="2:111" ht="15.75" customHeight="1" x14ac:dyDescent="0.25">
      <c r="B41" s="33" t="s">
        <v>68</v>
      </c>
      <c r="C41" s="27" t="s">
        <v>48</v>
      </c>
      <c r="D41" s="55">
        <v>0</v>
      </c>
      <c r="E41" s="28"/>
      <c r="F41" s="27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</row>
    <row r="42" spans="2:111" ht="15.75" customHeight="1" x14ac:dyDescent="0.25">
      <c r="B42" s="33" t="s">
        <v>69</v>
      </c>
      <c r="C42" s="27" t="s">
        <v>48</v>
      </c>
      <c r="D42" s="55">
        <v>0</v>
      </c>
      <c r="E42" s="28"/>
      <c r="F42" s="27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</row>
    <row r="43" spans="2:111" ht="15.75" customHeight="1" x14ac:dyDescent="0.25">
      <c r="B43" s="33" t="s">
        <v>70</v>
      </c>
      <c r="C43" s="31" t="s">
        <v>48</v>
      </c>
      <c r="D43" s="56">
        <v>0</v>
      </c>
      <c r="E43" s="32"/>
      <c r="F43" s="31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</row>
    <row r="44" spans="2:111" ht="15.75" customHeight="1" x14ac:dyDescent="0.25">
      <c r="B44" s="46" t="s">
        <v>19</v>
      </c>
      <c r="C44" s="47"/>
      <c r="D44" s="48">
        <f>SUM(D45,D51,D57,D63)/4</f>
        <v>0</v>
      </c>
      <c r="E44" s="49">
        <v>45231</v>
      </c>
      <c r="F44" s="57">
        <v>45265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</row>
    <row r="45" spans="2:111" ht="15.75" customHeight="1" x14ac:dyDescent="0.25">
      <c r="B45" s="50" t="s">
        <v>71</v>
      </c>
      <c r="C45" s="51"/>
      <c r="D45" s="52">
        <f>SUM(D46:D50)/5</f>
        <v>0</v>
      </c>
      <c r="E45" s="53"/>
      <c r="F45" s="51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</row>
    <row r="46" spans="2:111" ht="15.75" customHeight="1" x14ac:dyDescent="0.25">
      <c r="B46" s="33" t="s">
        <v>72</v>
      </c>
      <c r="C46" s="24" t="s">
        <v>48</v>
      </c>
      <c r="D46" s="54">
        <v>0</v>
      </c>
      <c r="E46" s="25"/>
      <c r="F46" s="24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</row>
    <row r="47" spans="2:111" ht="15.75" customHeight="1" x14ac:dyDescent="0.25">
      <c r="B47" s="33" t="s">
        <v>73</v>
      </c>
      <c r="C47" s="27" t="s">
        <v>48</v>
      </c>
      <c r="D47" s="54">
        <v>0</v>
      </c>
      <c r="E47" s="28"/>
      <c r="F47" s="27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</row>
    <row r="48" spans="2:111" ht="15.75" customHeight="1" x14ac:dyDescent="0.25">
      <c r="B48" s="33" t="s">
        <v>74</v>
      </c>
      <c r="C48" s="27" t="s">
        <v>48</v>
      </c>
      <c r="D48" s="54">
        <v>0</v>
      </c>
      <c r="E48" s="28"/>
      <c r="F48" s="27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</row>
    <row r="49" spans="2:111" ht="15.75" customHeight="1" x14ac:dyDescent="0.25">
      <c r="B49" s="33" t="s">
        <v>75</v>
      </c>
      <c r="C49" s="27" t="s">
        <v>48</v>
      </c>
      <c r="D49" s="54">
        <v>0</v>
      </c>
      <c r="E49" s="28"/>
      <c r="F49" s="27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</row>
    <row r="50" spans="2:111" ht="15.75" customHeight="1" x14ac:dyDescent="0.25">
      <c r="B50" s="33" t="s">
        <v>76</v>
      </c>
      <c r="C50" s="31" t="s">
        <v>48</v>
      </c>
      <c r="D50" s="56">
        <v>0</v>
      </c>
      <c r="E50" s="32"/>
      <c r="F50" s="31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</row>
    <row r="51" spans="2:111" ht="15.75" customHeight="1" x14ac:dyDescent="0.25">
      <c r="B51" s="50" t="s">
        <v>77</v>
      </c>
      <c r="C51" s="51"/>
      <c r="D51" s="52">
        <f>SUM(D52:D56)/5</f>
        <v>0</v>
      </c>
      <c r="E51" s="53"/>
      <c r="F51" s="51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</row>
    <row r="52" spans="2:111" ht="15.75" customHeight="1" x14ac:dyDescent="0.25">
      <c r="B52" s="33" t="s">
        <v>78</v>
      </c>
      <c r="C52" s="24" t="s">
        <v>48</v>
      </c>
      <c r="D52" s="54">
        <v>0</v>
      </c>
      <c r="E52" s="25"/>
      <c r="F52" s="24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</row>
    <row r="53" spans="2:111" ht="15.75" customHeight="1" x14ac:dyDescent="0.25">
      <c r="B53" s="33" t="s">
        <v>79</v>
      </c>
      <c r="C53" s="27" t="s">
        <v>48</v>
      </c>
      <c r="D53" s="55">
        <v>0</v>
      </c>
      <c r="E53" s="28"/>
      <c r="F53" s="27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</row>
    <row r="54" spans="2:111" ht="15.75" customHeight="1" x14ac:dyDescent="0.25">
      <c r="B54" s="33" t="s">
        <v>80</v>
      </c>
      <c r="C54" s="27" t="s">
        <v>48</v>
      </c>
      <c r="D54" s="55">
        <v>0</v>
      </c>
      <c r="E54" s="28"/>
      <c r="F54" s="27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</row>
    <row r="55" spans="2:111" ht="15.75" customHeight="1" x14ac:dyDescent="0.25">
      <c r="B55" s="33" t="s">
        <v>81</v>
      </c>
      <c r="C55" s="27" t="s">
        <v>48</v>
      </c>
      <c r="D55" s="55">
        <v>0</v>
      </c>
      <c r="E55" s="28"/>
      <c r="F55" s="27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</row>
    <row r="56" spans="2:111" ht="15.75" customHeight="1" x14ac:dyDescent="0.25">
      <c r="B56" s="33" t="s">
        <v>82</v>
      </c>
      <c r="C56" s="31" t="s">
        <v>48</v>
      </c>
      <c r="D56" s="56">
        <v>0</v>
      </c>
      <c r="E56" s="32"/>
      <c r="F56" s="31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</row>
    <row r="57" spans="2:111" ht="15.75" customHeight="1" x14ac:dyDescent="0.25">
      <c r="B57" s="50" t="s">
        <v>83</v>
      </c>
      <c r="C57" s="51"/>
      <c r="D57" s="52">
        <f>SUM(D58:D62)/5</f>
        <v>0</v>
      </c>
      <c r="E57" s="53"/>
      <c r="F57" s="51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</row>
    <row r="58" spans="2:111" ht="15.75" customHeight="1" x14ac:dyDescent="0.25">
      <c r="B58" s="33" t="s">
        <v>84</v>
      </c>
      <c r="C58" s="24" t="s">
        <v>48</v>
      </c>
      <c r="D58" s="54">
        <v>0</v>
      </c>
      <c r="E58" s="25"/>
      <c r="F58" s="24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</row>
    <row r="59" spans="2:111" ht="15.75" customHeight="1" x14ac:dyDescent="0.25">
      <c r="B59" s="33" t="s">
        <v>85</v>
      </c>
      <c r="C59" s="27" t="s">
        <v>48</v>
      </c>
      <c r="D59" s="55">
        <v>0</v>
      </c>
      <c r="E59" s="28"/>
      <c r="F59" s="27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</row>
    <row r="60" spans="2:111" ht="15.75" customHeight="1" x14ac:dyDescent="0.25">
      <c r="B60" s="33" t="s">
        <v>86</v>
      </c>
      <c r="C60" s="27" t="s">
        <v>48</v>
      </c>
      <c r="D60" s="55">
        <v>0</v>
      </c>
      <c r="E60" s="28"/>
      <c r="F60" s="27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</row>
    <row r="61" spans="2:111" ht="15.75" customHeight="1" x14ac:dyDescent="0.25">
      <c r="B61" s="33" t="s">
        <v>87</v>
      </c>
      <c r="C61" s="27" t="s">
        <v>48</v>
      </c>
      <c r="D61" s="55">
        <v>0</v>
      </c>
      <c r="E61" s="28"/>
      <c r="F61" s="27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</row>
    <row r="62" spans="2:111" ht="15.75" customHeight="1" x14ac:dyDescent="0.25">
      <c r="B62" s="33" t="s">
        <v>88</v>
      </c>
      <c r="C62" s="31" t="s">
        <v>48</v>
      </c>
      <c r="D62" s="56">
        <v>0</v>
      </c>
      <c r="E62" s="32"/>
      <c r="F62" s="31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</row>
    <row r="63" spans="2:111" ht="15.75" customHeight="1" x14ac:dyDescent="0.25">
      <c r="B63" s="50" t="s">
        <v>89</v>
      </c>
      <c r="C63" s="51"/>
      <c r="D63" s="52">
        <f>SUM(D64:D68)/5</f>
        <v>0</v>
      </c>
      <c r="E63" s="53"/>
      <c r="F63" s="51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</row>
    <row r="64" spans="2:111" ht="15.75" customHeight="1" x14ac:dyDescent="0.25">
      <c r="B64" s="33" t="s">
        <v>90</v>
      </c>
      <c r="C64" s="24" t="s">
        <v>48</v>
      </c>
      <c r="D64" s="54">
        <v>0</v>
      </c>
      <c r="E64" s="25"/>
      <c r="F64" s="24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</row>
    <row r="65" spans="2:111" ht="15.75" customHeight="1" x14ac:dyDescent="0.25">
      <c r="B65" s="33" t="s">
        <v>91</v>
      </c>
      <c r="C65" s="27" t="s">
        <v>48</v>
      </c>
      <c r="D65" s="55">
        <v>0</v>
      </c>
      <c r="E65" s="28"/>
      <c r="F65" s="27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</row>
    <row r="66" spans="2:111" ht="15.75" customHeight="1" x14ac:dyDescent="0.25">
      <c r="B66" s="33" t="s">
        <v>92</v>
      </c>
      <c r="C66" s="27" t="s">
        <v>48</v>
      </c>
      <c r="D66" s="55">
        <v>0</v>
      </c>
      <c r="E66" s="28"/>
      <c r="F66" s="27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</row>
    <row r="67" spans="2:111" ht="15.75" customHeight="1" x14ac:dyDescent="0.25">
      <c r="B67" s="33" t="s">
        <v>93</v>
      </c>
      <c r="C67" s="27" t="s">
        <v>48</v>
      </c>
      <c r="D67" s="55">
        <v>0</v>
      </c>
      <c r="E67" s="28"/>
      <c r="F67" s="27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</row>
    <row r="68" spans="2:111" ht="15.75" customHeight="1" x14ac:dyDescent="0.25">
      <c r="B68" s="35" t="s">
        <v>94</v>
      </c>
      <c r="C68" s="58" t="s">
        <v>48</v>
      </c>
      <c r="D68" s="59">
        <v>0</v>
      </c>
      <c r="E68" s="36"/>
      <c r="F68" s="58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</row>
    <row r="69" spans="2:111" ht="15.75" customHeight="1" x14ac:dyDescent="0.25">
      <c r="B69" s="46" t="s">
        <v>23</v>
      </c>
      <c r="C69" s="47"/>
      <c r="D69" s="48">
        <v>0</v>
      </c>
      <c r="E69" s="49">
        <v>45266</v>
      </c>
      <c r="F69" s="57">
        <v>45293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</row>
    <row r="70" spans="2:111" ht="15.75" customHeight="1" x14ac:dyDescent="0.25">
      <c r="B70" s="50" t="s">
        <v>77</v>
      </c>
      <c r="C70" s="51"/>
      <c r="D70" s="52">
        <v>0</v>
      </c>
      <c r="E70" s="53"/>
      <c r="F70" s="51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</row>
    <row r="71" spans="2:111" ht="15.75" customHeight="1" x14ac:dyDescent="0.25">
      <c r="D71" s="60"/>
    </row>
    <row r="72" spans="2:111" ht="15.75" customHeight="1" x14ac:dyDescent="0.25"/>
    <row r="73" spans="2:111" ht="15.75" customHeight="1" x14ac:dyDescent="0.25"/>
    <row r="74" spans="2:111" ht="15.75" customHeight="1" x14ac:dyDescent="0.25"/>
    <row r="75" spans="2:111" ht="15.75" customHeight="1" x14ac:dyDescent="0.25"/>
    <row r="76" spans="2:111" ht="15.75" customHeight="1" x14ac:dyDescent="0.25"/>
    <row r="77" spans="2:111" ht="15.75" customHeight="1" x14ac:dyDescent="0.25"/>
    <row r="78" spans="2:111" ht="15.75" customHeight="1" x14ac:dyDescent="0.25"/>
    <row r="79" spans="2:111" ht="15.75" customHeight="1" x14ac:dyDescent="0.25"/>
    <row r="80" spans="2:11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CF4:CL4"/>
    <mergeCell ref="CM4:CS4"/>
    <mergeCell ref="CT4:CZ4"/>
    <mergeCell ref="DA4:DG4"/>
    <mergeCell ref="C5:D5"/>
    <mergeCell ref="E5:F5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  <mergeCell ref="BR4:BX4"/>
    <mergeCell ref="BY4:CE4"/>
  </mergeCells>
  <conditionalFormatting sqref="G7:DG70">
    <cfRule type="expression" dxfId="2" priority="1">
      <formula>G$5=TODAY()</formula>
    </cfRule>
  </conditionalFormatting>
  <conditionalFormatting sqref="G7:DG70">
    <cfRule type="expression" dxfId="1" priority="2">
      <formula>AND(G$5&gt;=$E7,G$5&lt;=((($F7-$E7+1)*$D7)+$E7-1))</formula>
    </cfRule>
  </conditionalFormatting>
  <conditionalFormatting sqref="G7:DG70">
    <cfRule type="expression" dxfId="0" priority="3">
      <formula>AND(G$5&gt;=$E7,G$5&lt;=$F7)</formula>
    </cfRule>
  </conditionalFormatting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W1000"/>
  <sheetViews>
    <sheetView tabSelected="1" workbookViewId="0">
      <selection activeCell="K21" sqref="K21"/>
    </sheetView>
  </sheetViews>
  <sheetFormatPr baseColWidth="10" defaultColWidth="14.42578125" defaultRowHeight="15" customHeight="1" x14ac:dyDescent="0.25"/>
  <cols>
    <col min="1" max="2" width="10.7109375" customWidth="1"/>
    <col min="3" max="4" width="20.7109375" customWidth="1"/>
    <col min="5" max="5" width="20.140625" customWidth="1"/>
    <col min="6" max="26" width="10.7109375" customWidth="1"/>
  </cols>
  <sheetData>
    <row r="5" spans="3:23" ht="15.75" thickBot="1" x14ac:dyDescent="0.3">
      <c r="C5" s="127"/>
      <c r="D5" s="128"/>
      <c r="E5" s="106"/>
      <c r="V5" s="112"/>
    </row>
    <row r="6" spans="3:23" ht="16.5" thickTop="1" thickBot="1" x14ac:dyDescent="0.3">
      <c r="C6" s="94" t="s">
        <v>101</v>
      </c>
      <c r="D6" s="96" t="s">
        <v>100</v>
      </c>
      <c r="E6" s="93" t="s">
        <v>113</v>
      </c>
      <c r="F6" s="93" t="s">
        <v>114</v>
      </c>
      <c r="G6" s="93" t="s">
        <v>115</v>
      </c>
      <c r="H6" s="93" t="s">
        <v>116</v>
      </c>
      <c r="I6" s="93" t="s">
        <v>117</v>
      </c>
      <c r="J6" s="93" t="s">
        <v>118</v>
      </c>
      <c r="K6" s="93" t="s">
        <v>119</v>
      </c>
      <c r="L6" s="93" t="s">
        <v>120</v>
      </c>
      <c r="M6" s="93" t="s">
        <v>121</v>
      </c>
      <c r="N6" s="93" t="s">
        <v>122</v>
      </c>
      <c r="O6" s="93" t="s">
        <v>123</v>
      </c>
      <c r="P6" s="93" t="s">
        <v>124</v>
      </c>
      <c r="Q6" s="93" t="s">
        <v>125</v>
      </c>
      <c r="R6" s="93" t="s">
        <v>126</v>
      </c>
      <c r="S6" s="93" t="s">
        <v>127</v>
      </c>
      <c r="T6" s="92" t="s">
        <v>112</v>
      </c>
      <c r="U6" s="88" t="s">
        <v>95</v>
      </c>
      <c r="V6" s="110"/>
      <c r="W6" s="112"/>
    </row>
    <row r="7" spans="3:23" x14ac:dyDescent="0.25">
      <c r="C7" s="97" t="s">
        <v>102</v>
      </c>
      <c r="D7" s="107" t="s">
        <v>107</v>
      </c>
      <c r="E7" s="61">
        <v>4</v>
      </c>
      <c r="F7" s="61">
        <v>1</v>
      </c>
      <c r="G7" s="61">
        <v>1</v>
      </c>
      <c r="H7" s="61">
        <v>1.5</v>
      </c>
      <c r="I7" s="61">
        <v>1.5</v>
      </c>
      <c r="J7" s="61">
        <v>1</v>
      </c>
      <c r="K7" s="61">
        <v>0</v>
      </c>
      <c r="L7" s="61">
        <v>1</v>
      </c>
      <c r="M7" s="61">
        <v>7</v>
      </c>
      <c r="N7" s="61">
        <v>7.5</v>
      </c>
      <c r="O7" s="61">
        <v>7.5</v>
      </c>
      <c r="P7" s="81">
        <v>0.5</v>
      </c>
      <c r="Q7" s="82">
        <v>0.5</v>
      </c>
      <c r="R7" s="61">
        <v>1</v>
      </c>
      <c r="S7" s="81">
        <v>7</v>
      </c>
      <c r="T7" s="90">
        <v>15</v>
      </c>
      <c r="U7" s="89">
        <f>SUM(E7:T7)</f>
        <v>57</v>
      </c>
      <c r="V7" s="110"/>
      <c r="W7" s="111">
        <v>41</v>
      </c>
    </row>
    <row r="8" spans="3:23" x14ac:dyDescent="0.25">
      <c r="C8" s="100" t="s">
        <v>103</v>
      </c>
      <c r="D8" s="108" t="s">
        <v>111</v>
      </c>
      <c r="E8" s="62">
        <v>1.5</v>
      </c>
      <c r="F8" s="62">
        <v>1</v>
      </c>
      <c r="G8" s="62">
        <v>2</v>
      </c>
      <c r="H8" s="62">
        <v>2.5</v>
      </c>
      <c r="I8" s="62">
        <v>2</v>
      </c>
      <c r="J8" s="62">
        <v>2</v>
      </c>
      <c r="K8" s="62">
        <v>0</v>
      </c>
      <c r="L8" s="62">
        <v>2.5</v>
      </c>
      <c r="M8" s="62">
        <v>0.5</v>
      </c>
      <c r="N8" s="62">
        <v>1</v>
      </c>
      <c r="O8" s="62">
        <v>5</v>
      </c>
      <c r="P8" s="83">
        <v>1.5</v>
      </c>
      <c r="Q8" s="84">
        <v>1.5</v>
      </c>
      <c r="R8" s="62">
        <v>1.5</v>
      </c>
      <c r="S8" s="83">
        <v>8.5</v>
      </c>
      <c r="T8" s="90">
        <v>15</v>
      </c>
      <c r="U8" s="89">
        <f>SUM(E8:T8)</f>
        <v>48</v>
      </c>
      <c r="V8" s="110"/>
      <c r="W8" s="111">
        <v>41</v>
      </c>
    </row>
    <row r="9" spans="3:23" x14ac:dyDescent="0.25">
      <c r="C9" s="100" t="s">
        <v>104</v>
      </c>
      <c r="D9" s="108" t="s">
        <v>109</v>
      </c>
      <c r="E9" s="62">
        <v>2</v>
      </c>
      <c r="F9" s="62">
        <v>1</v>
      </c>
      <c r="G9" s="62">
        <v>1</v>
      </c>
      <c r="H9" s="62">
        <v>1.5</v>
      </c>
      <c r="I9" s="62">
        <v>1.5</v>
      </c>
      <c r="J9" s="62">
        <v>3</v>
      </c>
      <c r="K9" s="62">
        <v>0</v>
      </c>
      <c r="L9" s="62">
        <v>2.5</v>
      </c>
      <c r="M9" s="62">
        <v>0</v>
      </c>
      <c r="N9" s="62">
        <v>3</v>
      </c>
      <c r="O9" s="62">
        <v>5</v>
      </c>
      <c r="P9" s="83">
        <v>0.5</v>
      </c>
      <c r="Q9" s="84">
        <v>1</v>
      </c>
      <c r="R9" s="62">
        <v>1</v>
      </c>
      <c r="S9" s="83">
        <v>6.5</v>
      </c>
      <c r="T9" s="90">
        <v>15</v>
      </c>
      <c r="U9" s="89">
        <f>SUM(E9:T9)</f>
        <v>44.5</v>
      </c>
      <c r="V9" s="110"/>
      <c r="W9" s="111">
        <v>41</v>
      </c>
    </row>
    <row r="10" spans="3:23" x14ac:dyDescent="0.25">
      <c r="C10" s="100" t="s">
        <v>105</v>
      </c>
      <c r="D10" s="108" t="s">
        <v>110</v>
      </c>
      <c r="E10" s="62">
        <v>2</v>
      </c>
      <c r="F10" s="62">
        <v>3</v>
      </c>
      <c r="G10" s="62" t="s">
        <v>96</v>
      </c>
      <c r="H10" s="62">
        <v>1</v>
      </c>
      <c r="I10" s="62">
        <v>0.5</v>
      </c>
      <c r="J10" s="62">
        <v>4</v>
      </c>
      <c r="K10" s="62">
        <v>0</v>
      </c>
      <c r="L10" s="62">
        <v>1.5</v>
      </c>
      <c r="M10" s="62">
        <v>2</v>
      </c>
      <c r="N10" s="62">
        <v>2</v>
      </c>
      <c r="O10" s="62">
        <v>7</v>
      </c>
      <c r="P10" s="83">
        <v>0.5</v>
      </c>
      <c r="Q10" s="85">
        <v>2</v>
      </c>
      <c r="R10" s="62">
        <v>8</v>
      </c>
      <c r="S10" s="83">
        <v>8</v>
      </c>
      <c r="T10" s="90">
        <v>15</v>
      </c>
      <c r="U10" s="89">
        <f>SUM(E10:T10)</f>
        <v>56.5</v>
      </c>
      <c r="V10" s="110"/>
      <c r="W10" s="111">
        <v>41</v>
      </c>
    </row>
    <row r="11" spans="3:23" ht="15.75" thickBot="1" x14ac:dyDescent="0.3">
      <c r="C11" s="102" t="s">
        <v>106</v>
      </c>
      <c r="D11" s="109" t="s">
        <v>108</v>
      </c>
      <c r="E11" s="63">
        <v>1</v>
      </c>
      <c r="F11" s="63">
        <v>1</v>
      </c>
      <c r="G11" s="63">
        <v>3</v>
      </c>
      <c r="H11" s="63">
        <v>1.5</v>
      </c>
      <c r="I11" s="63">
        <v>1</v>
      </c>
      <c r="J11" s="63">
        <v>2</v>
      </c>
      <c r="K11" s="63">
        <v>0</v>
      </c>
      <c r="L11" s="63">
        <v>1.5</v>
      </c>
      <c r="M11" s="63">
        <v>0.5</v>
      </c>
      <c r="N11" s="63">
        <v>5.5</v>
      </c>
      <c r="O11" s="63">
        <v>6.5</v>
      </c>
      <c r="P11" s="86">
        <v>2</v>
      </c>
      <c r="Q11" s="87">
        <v>1</v>
      </c>
      <c r="R11" s="63">
        <v>2.5</v>
      </c>
      <c r="S11" s="86">
        <v>7</v>
      </c>
      <c r="T11" s="91">
        <v>15</v>
      </c>
      <c r="U11" s="89">
        <f>SUM(E11:T11)</f>
        <v>51</v>
      </c>
      <c r="V11" s="110"/>
      <c r="W11" s="111">
        <v>41</v>
      </c>
    </row>
    <row r="12" spans="3:23" ht="15.75" thickBot="1" x14ac:dyDescent="0.3">
      <c r="U12" s="114">
        <f>SUM(U7:U11)</f>
        <v>257</v>
      </c>
      <c r="V12" s="111"/>
    </row>
    <row r="13" spans="3:23" ht="15" customHeight="1" thickBot="1" x14ac:dyDescent="0.3"/>
    <row r="14" spans="3:23" ht="15" customHeight="1" thickBot="1" x14ac:dyDescent="0.3">
      <c r="C14" s="94" t="s">
        <v>101</v>
      </c>
      <c r="D14" s="95" t="s">
        <v>100</v>
      </c>
      <c r="E14" s="105" t="s">
        <v>128</v>
      </c>
    </row>
    <row r="15" spans="3:23" ht="15" customHeight="1" x14ac:dyDescent="0.25">
      <c r="C15" s="97" t="s">
        <v>102</v>
      </c>
      <c r="D15" s="98" t="s">
        <v>107</v>
      </c>
      <c r="E15" s="99">
        <v>57</v>
      </c>
    </row>
    <row r="16" spans="3:23" ht="15" customHeight="1" x14ac:dyDescent="0.25">
      <c r="C16" s="100" t="s">
        <v>103</v>
      </c>
      <c r="D16" s="101" t="s">
        <v>111</v>
      </c>
      <c r="E16" s="99">
        <v>48</v>
      </c>
    </row>
    <row r="17" spans="3:5" ht="15" customHeight="1" x14ac:dyDescent="0.25">
      <c r="C17" s="100" t="s">
        <v>104</v>
      </c>
      <c r="D17" s="101" t="s">
        <v>109</v>
      </c>
      <c r="E17" s="99">
        <v>44.5</v>
      </c>
    </row>
    <row r="18" spans="3:5" ht="15" customHeight="1" x14ac:dyDescent="0.25">
      <c r="C18" s="100" t="s">
        <v>105</v>
      </c>
      <c r="D18" s="101" t="s">
        <v>110</v>
      </c>
      <c r="E18" s="99">
        <v>56.5</v>
      </c>
    </row>
    <row r="19" spans="3:5" ht="15" customHeight="1" thickBot="1" x14ac:dyDescent="0.3">
      <c r="C19" s="102" t="s">
        <v>106</v>
      </c>
      <c r="D19" s="103" t="s">
        <v>108</v>
      </c>
      <c r="E19" s="104">
        <v>51</v>
      </c>
    </row>
    <row r="20" spans="3:5" ht="15" customHeight="1" thickBot="1" x14ac:dyDescent="0.3">
      <c r="E20" s="113">
        <v>257</v>
      </c>
    </row>
    <row r="21" spans="3:5" ht="15.75" customHeight="1" x14ac:dyDescent="0.25"/>
    <row r="22" spans="3:5" ht="15.75" customHeight="1" x14ac:dyDescent="0.25"/>
    <row r="23" spans="3:5" ht="15.75" customHeight="1" x14ac:dyDescent="0.25"/>
    <row r="24" spans="3:5" ht="15.75" customHeight="1" x14ac:dyDescent="0.25"/>
    <row r="25" spans="3:5" ht="15.75" customHeight="1" x14ac:dyDescent="0.25"/>
    <row r="26" spans="3:5" ht="15.75" customHeight="1" x14ac:dyDescent="0.25"/>
    <row r="27" spans="3:5" ht="15.75" customHeight="1" x14ac:dyDescent="0.25"/>
    <row r="28" spans="3:5" ht="15.75" customHeight="1" x14ac:dyDescent="0.25"/>
    <row r="29" spans="3:5" ht="15.75" customHeight="1" x14ac:dyDescent="0.25"/>
    <row r="30" spans="3:5" ht="15.75" customHeight="1" x14ac:dyDescent="0.25"/>
    <row r="31" spans="3:5" ht="15.75" customHeight="1" x14ac:dyDescent="0.25"/>
    <row r="32" spans="3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C5:D5"/>
  </mergeCells>
  <phoneticPr fontId="19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3.7109375" customWidth="1"/>
    <col min="2" max="8" width="30.85546875" customWidth="1"/>
    <col min="9" max="9" width="3.7109375" customWidth="1"/>
    <col min="10" max="26" width="12.28515625" customWidth="1"/>
  </cols>
  <sheetData>
    <row r="1" spans="1:26" ht="49.5" customHeight="1" x14ac:dyDescent="0.35">
      <c r="A1" s="64"/>
      <c r="B1" s="65"/>
      <c r="C1" s="66"/>
      <c r="D1" s="67"/>
      <c r="E1" s="67"/>
      <c r="F1" s="68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42.75" customHeight="1" x14ac:dyDescent="0.3">
      <c r="A2" s="64"/>
      <c r="B2" s="69" t="s">
        <v>97</v>
      </c>
      <c r="C2" s="70" t="s">
        <v>98</v>
      </c>
      <c r="D2" s="71" t="s">
        <v>99</v>
      </c>
      <c r="E2" s="72">
        <v>45189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24" customHeight="1" x14ac:dyDescent="0.3">
      <c r="A3" s="64"/>
      <c r="B3" s="73"/>
      <c r="C3" s="74"/>
      <c r="D3" s="73"/>
      <c r="E3" s="75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8" customHeight="1" x14ac:dyDescent="0.3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8" customHeight="1" x14ac:dyDescent="0.3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18" customHeight="1" x14ac:dyDescent="0.3">
      <c r="A6" s="64"/>
      <c r="B6" s="64"/>
      <c r="C6" s="64"/>
      <c r="D6" s="64"/>
      <c r="E6" s="64"/>
      <c r="F6" s="64"/>
      <c r="G6" s="64"/>
      <c r="H6" s="64"/>
      <c r="I6" s="64"/>
      <c r="J6" s="64"/>
      <c r="K6" s="76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18" customHeight="1" x14ac:dyDescent="0.3">
      <c r="A7" s="64"/>
      <c r="B7" s="64"/>
      <c r="C7" s="64"/>
      <c r="D7" s="64"/>
      <c r="E7" s="64"/>
      <c r="F7" s="64"/>
      <c r="G7" s="64"/>
      <c r="H7" s="64"/>
      <c r="I7" s="64"/>
      <c r="J7" s="64"/>
      <c r="K7" s="76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18" customHeight="1" x14ac:dyDescent="0.3">
      <c r="A8" s="64"/>
      <c r="B8" s="64"/>
      <c r="C8" s="64"/>
      <c r="D8" s="64"/>
      <c r="E8" s="64"/>
      <c r="F8" s="64"/>
      <c r="G8" s="64"/>
      <c r="H8" s="64"/>
      <c r="I8" s="64"/>
      <c r="J8" s="64"/>
      <c r="K8" s="77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18" customHeight="1" x14ac:dyDescent="0.3">
      <c r="A9" s="64"/>
      <c r="B9" s="64"/>
      <c r="C9" s="64"/>
      <c r="D9" s="64"/>
      <c r="E9" s="64"/>
      <c r="F9" s="64"/>
      <c r="G9" s="64"/>
      <c r="H9" s="64"/>
      <c r="I9" s="64"/>
      <c r="J9" s="64"/>
      <c r="K9" s="78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18" customHeight="1" x14ac:dyDescent="0.3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78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18" customHeight="1" x14ac:dyDescent="0.3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78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8" customHeight="1" x14ac:dyDescent="0.3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78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ht="18" customHeight="1" x14ac:dyDescent="0.3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77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8" customHeight="1" x14ac:dyDescent="0.3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78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8" customHeight="1" x14ac:dyDescent="0.3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78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18" customHeight="1" x14ac:dyDescent="0.3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77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ht="18" customHeight="1" x14ac:dyDescent="0.3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78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18" customHeight="1" x14ac:dyDescent="0.3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78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ht="18" customHeight="1" x14ac:dyDescent="0.3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78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ht="18" customHeight="1" x14ac:dyDescent="0.3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77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ht="18" customHeight="1" x14ac:dyDescent="0.3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78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ht="18" customHeight="1" x14ac:dyDescent="0.3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78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ht="18" customHeight="1" x14ac:dyDescent="0.3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78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ht="17.25" customHeight="1" x14ac:dyDescent="0.3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78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17.25" customHeight="1" x14ac:dyDescent="0.3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76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ht="17.25" customHeight="1" x14ac:dyDescent="0.3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76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0.5" customHeight="1" x14ac:dyDescent="0.3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49.5" customHeight="1" x14ac:dyDescent="0.3">
      <c r="A28" s="79"/>
      <c r="B28" s="64"/>
      <c r="C28" s="64"/>
      <c r="D28" s="80"/>
      <c r="E28" s="80"/>
      <c r="F28" s="80"/>
      <c r="G28" s="80"/>
      <c r="H28" s="80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spans="1:26" ht="17.25" customHeight="1" x14ac:dyDescent="0.3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7.25" customHeight="1" x14ac:dyDescent="0.3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ht="17.25" customHeight="1" x14ac:dyDescent="0.3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ht="17.25" customHeight="1" x14ac:dyDescent="0.3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ht="17.25" customHeight="1" x14ac:dyDescent="0.3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7.25" customHeight="1" x14ac:dyDescent="0.3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ht="17.25" customHeight="1" x14ac:dyDescent="0.3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17.25" customHeight="1" x14ac:dyDescent="0.3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17.25" customHeight="1" x14ac:dyDescent="0.3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ht="17.25" customHeight="1" x14ac:dyDescent="0.3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7.25" customHeight="1" x14ac:dyDescent="0.3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ht="17.25" customHeight="1" x14ac:dyDescent="0.3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ht="17.25" customHeight="1" x14ac:dyDescent="0.3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ht="17.25" customHeight="1" x14ac:dyDescent="0.3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ht="17.25" customHeight="1" x14ac:dyDescent="0.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ht="17.25" customHeight="1" x14ac:dyDescent="0.3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7.25" customHeight="1" x14ac:dyDescent="0.3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17.25" customHeight="1" x14ac:dyDescent="0.3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17.25" customHeight="1" x14ac:dyDescent="0.3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17.25" customHeight="1" x14ac:dyDescent="0.3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7.25" customHeight="1" x14ac:dyDescent="0.3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ht="17.25" customHeight="1" x14ac:dyDescent="0.3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ht="17.25" customHeight="1" x14ac:dyDescent="0.3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ht="17.25" customHeight="1" x14ac:dyDescent="0.3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spans="1:26" ht="17.25" customHeight="1" x14ac:dyDescent="0.3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spans="1:26" ht="17.25" customHeight="1" x14ac:dyDescent="0.3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ht="17.25" customHeight="1" x14ac:dyDescent="0.3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ht="17.25" customHeight="1" x14ac:dyDescent="0.3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spans="1:26" ht="17.25" customHeight="1" x14ac:dyDescent="0.3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ht="17.25" customHeight="1" x14ac:dyDescent="0.3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ht="17.25" customHeight="1" x14ac:dyDescent="0.3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ht="17.25" customHeight="1" x14ac:dyDescent="0.3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ht="17.25" customHeight="1" x14ac:dyDescent="0.3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ht="17.25" customHeight="1" x14ac:dyDescent="0.3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ht="17.25" customHeight="1" x14ac:dyDescent="0.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7.25" customHeight="1" x14ac:dyDescent="0.3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ht="17.25" customHeight="1" x14ac:dyDescent="0.3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7.25" customHeight="1" x14ac:dyDescent="0.3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ht="17.25" customHeight="1" x14ac:dyDescent="0.3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7.25" customHeight="1" x14ac:dyDescent="0.3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ht="17.25" customHeight="1" x14ac:dyDescent="0.3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ht="17.25" customHeight="1" x14ac:dyDescent="0.3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7.25" customHeight="1" x14ac:dyDescent="0.3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ht="17.25" customHeight="1" x14ac:dyDescent="0.3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spans="1:26" ht="17.25" customHeight="1" x14ac:dyDescent="0.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spans="1:26" ht="17.25" customHeight="1" x14ac:dyDescent="0.3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26" ht="17.25" customHeight="1" x14ac:dyDescent="0.3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ht="17.25" customHeight="1" x14ac:dyDescent="0.3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26" ht="17.25" customHeight="1" x14ac:dyDescent="0.3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17.25" customHeight="1" x14ac:dyDescent="0.3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ht="17.25" customHeight="1" x14ac:dyDescent="0.3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7.25" customHeight="1" x14ac:dyDescent="0.3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7.25" customHeight="1" x14ac:dyDescent="0.3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7.25" customHeight="1" x14ac:dyDescent="0.3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7.25" customHeight="1" x14ac:dyDescent="0.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7.25" customHeight="1" x14ac:dyDescent="0.3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7.25" customHeight="1" x14ac:dyDescent="0.3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7.25" customHeight="1" x14ac:dyDescent="0.3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7.25" customHeight="1" x14ac:dyDescent="0.3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7.25" customHeight="1" x14ac:dyDescent="0.3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7.25" customHeight="1" x14ac:dyDescent="0.3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7.25" customHeight="1" x14ac:dyDescent="0.3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7.25" customHeight="1" x14ac:dyDescent="0.3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7.25" customHeight="1" x14ac:dyDescent="0.3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7.25" customHeight="1" x14ac:dyDescent="0.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7.25" customHeight="1" x14ac:dyDescent="0.3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7.25" customHeight="1" x14ac:dyDescent="0.3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7.25" customHeight="1" x14ac:dyDescent="0.3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7.25" customHeight="1" x14ac:dyDescent="0.3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7.25" customHeight="1" x14ac:dyDescent="0.3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7.25" customHeight="1" x14ac:dyDescent="0.3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7.25" customHeight="1" x14ac:dyDescent="0.3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7.25" customHeight="1" x14ac:dyDescent="0.3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7.25" customHeight="1" x14ac:dyDescent="0.3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7.25" customHeight="1" x14ac:dyDescent="0.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7.25" customHeight="1" x14ac:dyDescent="0.3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7.25" customHeight="1" x14ac:dyDescent="0.3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7.25" customHeight="1" x14ac:dyDescent="0.3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7.25" customHeight="1" x14ac:dyDescent="0.3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7.25" customHeight="1" x14ac:dyDescent="0.3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7.25" customHeight="1" x14ac:dyDescent="0.3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7.25" customHeight="1" x14ac:dyDescent="0.3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1:26" ht="17.25" customHeight="1" x14ac:dyDescent="0.3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1:26" ht="17.25" customHeight="1" x14ac:dyDescent="0.3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1:26" ht="17.25" customHeight="1" x14ac:dyDescent="0.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1:26" ht="17.25" customHeight="1" x14ac:dyDescent="0.3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ht="17.25" customHeight="1" x14ac:dyDescent="0.3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1:26" ht="17.25" customHeight="1" x14ac:dyDescent="0.3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spans="1:26" ht="17.25" customHeight="1" x14ac:dyDescent="0.3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spans="1:26" ht="17.25" customHeight="1" x14ac:dyDescent="0.3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ht="17.25" customHeight="1" x14ac:dyDescent="0.3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spans="1:26" ht="17.25" customHeight="1" x14ac:dyDescent="0.3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spans="1:26" ht="17.25" customHeight="1" x14ac:dyDescent="0.3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spans="1:26" ht="17.25" customHeight="1" x14ac:dyDescent="0.3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spans="1:26" ht="17.25" customHeight="1" x14ac:dyDescent="0.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ht="17.25" customHeight="1" x14ac:dyDescent="0.3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ht="17.25" customHeight="1" x14ac:dyDescent="0.3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spans="1:26" ht="17.25" customHeight="1" x14ac:dyDescent="0.3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spans="1:26" ht="17.25" customHeight="1" x14ac:dyDescent="0.3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ht="17.25" customHeight="1" x14ac:dyDescent="0.3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spans="1:26" ht="17.25" customHeight="1" x14ac:dyDescent="0.3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spans="1:26" ht="17.25" customHeight="1" x14ac:dyDescent="0.3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spans="1:26" ht="17.25" customHeight="1" x14ac:dyDescent="0.3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spans="1:26" ht="17.25" customHeight="1" x14ac:dyDescent="0.3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spans="1:26" ht="17.25" customHeight="1" x14ac:dyDescent="0.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spans="1:26" ht="17.25" customHeight="1" x14ac:dyDescent="0.3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ht="17.25" customHeight="1" x14ac:dyDescent="0.3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spans="1:26" ht="17.25" customHeight="1" x14ac:dyDescent="0.3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spans="1:26" ht="17.25" customHeight="1" x14ac:dyDescent="0.3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ht="17.25" customHeight="1" x14ac:dyDescent="0.3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spans="1:26" ht="17.25" customHeight="1" x14ac:dyDescent="0.3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7.25" customHeight="1" x14ac:dyDescent="0.3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7.25" customHeight="1" x14ac:dyDescent="0.3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7.25" customHeight="1" x14ac:dyDescent="0.3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7.25" customHeight="1" x14ac:dyDescent="0.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7.25" customHeight="1" x14ac:dyDescent="0.3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7.25" customHeight="1" x14ac:dyDescent="0.3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7.25" customHeight="1" x14ac:dyDescent="0.3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ht="17.25" customHeight="1" x14ac:dyDescent="0.3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7.25" customHeight="1" x14ac:dyDescent="0.3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7.25" customHeight="1" x14ac:dyDescent="0.3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7.25" customHeight="1" x14ac:dyDescent="0.3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7.25" customHeight="1" x14ac:dyDescent="0.3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7.25" customHeight="1" x14ac:dyDescent="0.3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7.25" customHeight="1" x14ac:dyDescent="0.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ht="17.25" customHeight="1" x14ac:dyDescent="0.3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ht="17.25" customHeight="1" x14ac:dyDescent="0.3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 ht="17.25" customHeight="1" x14ac:dyDescent="0.3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spans="1:26" ht="17.25" customHeight="1" x14ac:dyDescent="0.3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spans="1:26" ht="17.25" customHeight="1" x14ac:dyDescent="0.3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spans="1:26" ht="17.25" customHeight="1" x14ac:dyDescent="0.3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spans="1:26" ht="17.25" customHeight="1" x14ac:dyDescent="0.3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spans="1:26" ht="17.25" customHeight="1" x14ac:dyDescent="0.3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spans="1:26" ht="17.25" customHeight="1" x14ac:dyDescent="0.3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ht="17.25" customHeight="1" x14ac:dyDescent="0.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spans="1:26" ht="17.25" customHeight="1" x14ac:dyDescent="0.3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spans="1:26" ht="17.25" customHeight="1" x14ac:dyDescent="0.3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spans="1:26" ht="17.25" customHeight="1" x14ac:dyDescent="0.3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spans="1:26" ht="17.25" customHeight="1" x14ac:dyDescent="0.3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spans="1:26" ht="17.25" customHeight="1" x14ac:dyDescent="0.3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spans="1:26" ht="17.25" customHeight="1" x14ac:dyDescent="0.3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spans="1:26" ht="17.25" customHeight="1" x14ac:dyDescent="0.3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spans="1:26" ht="17.25" customHeight="1" x14ac:dyDescent="0.3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spans="1:26" ht="17.25" customHeight="1" x14ac:dyDescent="0.3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spans="1:26" ht="17.25" customHeight="1" x14ac:dyDescent="0.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spans="1:26" ht="17.25" customHeight="1" x14ac:dyDescent="0.3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spans="1:26" ht="17.25" customHeight="1" x14ac:dyDescent="0.3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spans="1:26" ht="17.25" customHeight="1" x14ac:dyDescent="0.3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spans="1:26" ht="17.25" customHeight="1" x14ac:dyDescent="0.3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spans="1:26" ht="17.25" customHeight="1" x14ac:dyDescent="0.3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spans="1:26" ht="17.25" customHeight="1" x14ac:dyDescent="0.3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spans="1:26" ht="17.25" customHeight="1" x14ac:dyDescent="0.3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spans="1:26" ht="17.25" customHeight="1" x14ac:dyDescent="0.3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spans="1:26" ht="17.25" customHeight="1" x14ac:dyDescent="0.3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spans="1:26" ht="17.25" customHeight="1" x14ac:dyDescent="0.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spans="1:26" ht="17.25" customHeight="1" x14ac:dyDescent="0.3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spans="1:26" ht="17.25" customHeight="1" x14ac:dyDescent="0.3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spans="1:26" ht="17.25" customHeight="1" x14ac:dyDescent="0.3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spans="1:26" ht="17.25" customHeight="1" x14ac:dyDescent="0.3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spans="1:26" ht="17.25" customHeight="1" x14ac:dyDescent="0.3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spans="1:26" ht="17.25" customHeight="1" x14ac:dyDescent="0.3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spans="1:26" ht="17.25" customHeight="1" x14ac:dyDescent="0.3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spans="1:26" ht="17.25" customHeight="1" x14ac:dyDescent="0.3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spans="1:26" ht="17.25" customHeight="1" x14ac:dyDescent="0.3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spans="1:26" ht="17.25" customHeight="1" x14ac:dyDescent="0.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spans="1:26" ht="17.25" customHeight="1" x14ac:dyDescent="0.3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spans="1:26" ht="17.25" customHeight="1" x14ac:dyDescent="0.3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26" ht="17.25" customHeight="1" x14ac:dyDescent="0.3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spans="1:26" ht="17.25" customHeight="1" x14ac:dyDescent="0.3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spans="1:26" ht="17.25" customHeight="1" x14ac:dyDescent="0.3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spans="1:26" ht="17.25" customHeight="1" x14ac:dyDescent="0.3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spans="1:26" ht="17.25" customHeight="1" x14ac:dyDescent="0.3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spans="1:26" ht="17.25" customHeight="1" x14ac:dyDescent="0.3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spans="1:26" ht="17.25" customHeight="1" x14ac:dyDescent="0.3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spans="1:26" ht="17.25" customHeight="1" x14ac:dyDescent="0.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spans="1:26" ht="17.25" customHeight="1" x14ac:dyDescent="0.3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spans="1:26" ht="17.25" customHeight="1" x14ac:dyDescent="0.3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spans="1:26" ht="17.25" customHeight="1" x14ac:dyDescent="0.3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spans="1:26" ht="17.25" customHeight="1" x14ac:dyDescent="0.3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spans="1:26" ht="17.25" customHeight="1" x14ac:dyDescent="0.3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spans="1:26" ht="17.25" customHeight="1" x14ac:dyDescent="0.3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spans="1:26" ht="17.25" customHeight="1" x14ac:dyDescent="0.3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spans="1:26" ht="17.25" customHeight="1" x14ac:dyDescent="0.3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spans="1:26" ht="17.25" customHeight="1" x14ac:dyDescent="0.3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spans="1:26" ht="17.25" customHeight="1" x14ac:dyDescent="0.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spans="1:26" ht="17.25" customHeight="1" x14ac:dyDescent="0.3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spans="1:26" ht="17.25" customHeight="1" x14ac:dyDescent="0.3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spans="1:26" ht="17.25" customHeight="1" x14ac:dyDescent="0.3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spans="1:26" ht="17.25" customHeight="1" x14ac:dyDescent="0.3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spans="1:26" ht="17.25" customHeight="1" x14ac:dyDescent="0.3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spans="1:26" ht="17.25" customHeight="1" x14ac:dyDescent="0.3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spans="1:26" ht="17.25" customHeight="1" x14ac:dyDescent="0.3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spans="1:26" ht="17.25" customHeight="1" x14ac:dyDescent="0.3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spans="1:26" ht="17.25" customHeight="1" x14ac:dyDescent="0.3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spans="1:26" ht="17.25" customHeight="1" x14ac:dyDescent="0.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spans="1:26" ht="17.25" customHeight="1" x14ac:dyDescent="0.3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spans="1:26" ht="17.25" customHeight="1" x14ac:dyDescent="0.3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spans="1:26" ht="17.25" customHeight="1" x14ac:dyDescent="0.3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spans="1:26" ht="17.25" customHeight="1" x14ac:dyDescent="0.3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spans="1:26" ht="17.25" customHeight="1" x14ac:dyDescent="0.3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spans="1:26" ht="17.25" customHeight="1" x14ac:dyDescent="0.3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spans="1:26" ht="17.25" customHeight="1" x14ac:dyDescent="0.3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spans="1:26" ht="17.25" customHeight="1" x14ac:dyDescent="0.3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spans="1:26" ht="17.25" customHeight="1" x14ac:dyDescent="0.3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spans="1:26" ht="17.25" customHeight="1" x14ac:dyDescent="0.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spans="1:26" ht="17.25" customHeight="1" x14ac:dyDescent="0.3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spans="1:26" ht="17.25" customHeight="1" x14ac:dyDescent="0.3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spans="1:26" ht="17.25" customHeight="1" x14ac:dyDescent="0.3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spans="1:26" ht="17.25" customHeight="1" x14ac:dyDescent="0.3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spans="1:26" ht="17.25" customHeight="1" x14ac:dyDescent="0.3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spans="1:26" ht="17.25" customHeight="1" x14ac:dyDescent="0.3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spans="1:26" ht="17.25" customHeight="1" x14ac:dyDescent="0.3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spans="1:26" ht="17.25" customHeight="1" x14ac:dyDescent="0.3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spans="1:26" ht="17.25" customHeight="1" x14ac:dyDescent="0.3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spans="1:26" ht="17.25" customHeight="1" x14ac:dyDescent="0.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spans="1:26" ht="17.25" customHeight="1" x14ac:dyDescent="0.3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spans="1:26" ht="17.25" customHeight="1" x14ac:dyDescent="0.3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spans="1:26" ht="17.25" customHeight="1" x14ac:dyDescent="0.3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spans="1:26" ht="17.25" customHeight="1" x14ac:dyDescent="0.3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spans="1:26" ht="17.25" customHeight="1" x14ac:dyDescent="0.3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spans="1:26" ht="17.25" customHeight="1" x14ac:dyDescent="0.3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spans="1:26" ht="17.25" customHeight="1" x14ac:dyDescent="0.3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spans="1:26" ht="17.25" customHeight="1" x14ac:dyDescent="0.3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spans="1:26" ht="17.25" customHeight="1" x14ac:dyDescent="0.3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spans="1:26" ht="17.25" customHeight="1" x14ac:dyDescent="0.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spans="1:26" ht="17.25" customHeight="1" x14ac:dyDescent="0.3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spans="1:26" ht="17.25" customHeight="1" x14ac:dyDescent="0.3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spans="1:26" ht="17.25" customHeight="1" x14ac:dyDescent="0.3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spans="1:26" ht="17.25" customHeight="1" x14ac:dyDescent="0.3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spans="1:26" ht="17.25" customHeight="1" x14ac:dyDescent="0.3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spans="1:26" ht="17.25" customHeight="1" x14ac:dyDescent="0.3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spans="1:26" ht="17.25" customHeight="1" x14ac:dyDescent="0.3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spans="1:26" ht="17.25" customHeight="1" x14ac:dyDescent="0.3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spans="1:26" ht="17.25" customHeight="1" x14ac:dyDescent="0.3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spans="1:26" ht="17.25" customHeight="1" x14ac:dyDescent="0.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spans="1:26" ht="17.25" customHeight="1" x14ac:dyDescent="0.3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spans="1:26" ht="17.25" customHeight="1" x14ac:dyDescent="0.3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spans="1:26" ht="17.25" customHeight="1" x14ac:dyDescent="0.3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spans="1:26" ht="17.25" customHeight="1" x14ac:dyDescent="0.3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spans="1:26" ht="17.25" customHeight="1" x14ac:dyDescent="0.3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spans="1:26" ht="17.25" customHeight="1" x14ac:dyDescent="0.3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spans="1:26" ht="17.25" customHeight="1" x14ac:dyDescent="0.3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spans="1:26" ht="17.25" customHeight="1" x14ac:dyDescent="0.3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spans="1:26" ht="17.25" customHeight="1" x14ac:dyDescent="0.3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spans="1:26" ht="17.25" customHeight="1" x14ac:dyDescent="0.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spans="1:26" ht="17.25" customHeight="1" x14ac:dyDescent="0.3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spans="1:26" ht="17.25" customHeight="1" x14ac:dyDescent="0.3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spans="1:26" ht="17.25" customHeight="1" x14ac:dyDescent="0.3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spans="1:26" ht="17.25" customHeight="1" x14ac:dyDescent="0.3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spans="1:26" ht="17.25" customHeight="1" x14ac:dyDescent="0.3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spans="1:26" ht="17.25" customHeight="1" x14ac:dyDescent="0.3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spans="1:26" ht="17.25" customHeight="1" x14ac:dyDescent="0.3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spans="1:26" ht="17.25" customHeight="1" x14ac:dyDescent="0.3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spans="1:26" ht="17.25" customHeight="1" x14ac:dyDescent="0.3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spans="1:26" ht="17.25" customHeight="1" x14ac:dyDescent="0.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spans="1:26" ht="17.25" customHeight="1" x14ac:dyDescent="0.3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spans="1:26" ht="17.25" customHeight="1" x14ac:dyDescent="0.3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spans="1:26" ht="17.25" customHeight="1" x14ac:dyDescent="0.3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spans="1:26" ht="17.25" customHeight="1" x14ac:dyDescent="0.3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spans="1:26" ht="17.25" customHeight="1" x14ac:dyDescent="0.3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spans="1:26" ht="17.25" customHeight="1" x14ac:dyDescent="0.3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spans="1:26" ht="17.25" customHeight="1" x14ac:dyDescent="0.3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spans="1:26" ht="17.25" customHeight="1" x14ac:dyDescent="0.3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spans="1:26" ht="17.25" customHeight="1" x14ac:dyDescent="0.3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spans="1:26" ht="17.25" customHeight="1" x14ac:dyDescent="0.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spans="1:26" ht="17.25" customHeight="1" x14ac:dyDescent="0.3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spans="1:26" ht="17.25" customHeight="1" x14ac:dyDescent="0.3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spans="1:26" ht="17.25" customHeight="1" x14ac:dyDescent="0.3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spans="1:26" ht="17.25" customHeight="1" x14ac:dyDescent="0.3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spans="1:26" ht="17.25" customHeight="1" x14ac:dyDescent="0.3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spans="1:26" ht="17.25" customHeight="1" x14ac:dyDescent="0.3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spans="1:26" ht="17.25" customHeight="1" x14ac:dyDescent="0.3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spans="1:26" ht="17.25" customHeight="1" x14ac:dyDescent="0.3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spans="1:26" ht="17.25" customHeight="1" x14ac:dyDescent="0.3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spans="1:26" ht="17.25" customHeight="1" x14ac:dyDescent="0.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spans="1:26" ht="17.25" customHeight="1" x14ac:dyDescent="0.3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spans="1:26" ht="17.25" customHeight="1" x14ac:dyDescent="0.3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spans="1:26" ht="17.25" customHeight="1" x14ac:dyDescent="0.3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spans="1:26" ht="17.25" customHeight="1" x14ac:dyDescent="0.3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spans="1:26" ht="17.25" customHeight="1" x14ac:dyDescent="0.3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spans="1:26" ht="17.25" customHeight="1" x14ac:dyDescent="0.3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spans="1:26" ht="17.25" customHeight="1" x14ac:dyDescent="0.3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spans="1:26" ht="17.25" customHeight="1" x14ac:dyDescent="0.3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spans="1:26" ht="17.25" customHeight="1" x14ac:dyDescent="0.3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spans="1:26" ht="17.25" customHeight="1" x14ac:dyDescent="0.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spans="1:26" ht="17.25" customHeight="1" x14ac:dyDescent="0.3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spans="1:26" ht="17.25" customHeight="1" x14ac:dyDescent="0.3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spans="1:26" ht="17.25" customHeight="1" x14ac:dyDescent="0.3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spans="1:26" ht="17.25" customHeight="1" x14ac:dyDescent="0.3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spans="1:26" ht="17.25" customHeight="1" x14ac:dyDescent="0.3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spans="1:26" ht="17.25" customHeight="1" x14ac:dyDescent="0.3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spans="1:26" ht="17.25" customHeight="1" x14ac:dyDescent="0.3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spans="1:26" ht="17.25" customHeight="1" x14ac:dyDescent="0.3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spans="1:26" ht="17.25" customHeight="1" x14ac:dyDescent="0.3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spans="1:26" ht="17.25" customHeight="1" x14ac:dyDescent="0.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spans="1:26" ht="17.25" customHeight="1" x14ac:dyDescent="0.3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spans="1:26" ht="17.25" customHeight="1" x14ac:dyDescent="0.3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spans="1:26" ht="17.25" customHeight="1" x14ac:dyDescent="0.3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spans="1:26" ht="17.25" customHeight="1" x14ac:dyDescent="0.3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spans="1:26" ht="17.25" customHeight="1" x14ac:dyDescent="0.3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spans="1:26" ht="17.25" customHeight="1" x14ac:dyDescent="0.3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spans="1:26" ht="17.25" customHeight="1" x14ac:dyDescent="0.3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spans="1:26" ht="17.25" customHeight="1" x14ac:dyDescent="0.3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spans="1:26" ht="17.25" customHeight="1" x14ac:dyDescent="0.3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spans="1:26" ht="17.25" customHeight="1" x14ac:dyDescent="0.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spans="1:26" ht="17.25" customHeight="1" x14ac:dyDescent="0.3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spans="1:26" ht="17.25" customHeight="1" x14ac:dyDescent="0.3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spans="1:26" ht="17.25" customHeight="1" x14ac:dyDescent="0.3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spans="1:26" ht="17.25" customHeight="1" x14ac:dyDescent="0.3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spans="1:26" ht="17.25" customHeight="1" x14ac:dyDescent="0.3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spans="1:26" ht="17.25" customHeight="1" x14ac:dyDescent="0.3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spans="1:26" ht="17.25" customHeight="1" x14ac:dyDescent="0.3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spans="1:26" ht="17.25" customHeight="1" x14ac:dyDescent="0.3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spans="1:26" ht="17.25" customHeight="1" x14ac:dyDescent="0.3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spans="1:26" ht="17.25" customHeight="1" x14ac:dyDescent="0.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spans="1:26" ht="17.25" customHeight="1" x14ac:dyDescent="0.3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spans="1:26" ht="17.25" customHeight="1" x14ac:dyDescent="0.3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spans="1:26" ht="17.25" customHeight="1" x14ac:dyDescent="0.3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spans="1:26" ht="17.25" customHeight="1" x14ac:dyDescent="0.3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spans="1:26" ht="17.25" customHeight="1" x14ac:dyDescent="0.3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spans="1:26" ht="17.25" customHeight="1" x14ac:dyDescent="0.3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spans="1:26" ht="17.25" customHeight="1" x14ac:dyDescent="0.3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spans="1:26" ht="17.25" customHeight="1" x14ac:dyDescent="0.3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spans="1:26" ht="17.25" customHeight="1" x14ac:dyDescent="0.3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spans="1:26" ht="17.25" customHeight="1" x14ac:dyDescent="0.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spans="1:26" ht="17.25" customHeight="1" x14ac:dyDescent="0.3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spans="1:26" ht="17.25" customHeight="1" x14ac:dyDescent="0.3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spans="1:26" ht="17.25" customHeight="1" x14ac:dyDescent="0.3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spans="1:26" ht="17.25" customHeight="1" x14ac:dyDescent="0.3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spans="1:26" ht="17.25" customHeight="1" x14ac:dyDescent="0.3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spans="1:26" ht="17.25" customHeight="1" x14ac:dyDescent="0.3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spans="1:26" ht="17.25" customHeight="1" x14ac:dyDescent="0.3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spans="1:26" ht="17.25" customHeight="1" x14ac:dyDescent="0.3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spans="1:26" ht="17.25" customHeight="1" x14ac:dyDescent="0.3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spans="1:26" ht="17.25" customHeight="1" x14ac:dyDescent="0.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spans="1:26" ht="17.25" customHeight="1" x14ac:dyDescent="0.3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spans="1:26" ht="17.25" customHeight="1" x14ac:dyDescent="0.3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spans="1:26" ht="17.25" customHeight="1" x14ac:dyDescent="0.3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spans="1:26" ht="17.25" customHeight="1" x14ac:dyDescent="0.3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spans="1:26" ht="17.25" customHeight="1" x14ac:dyDescent="0.3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spans="1:26" ht="17.25" customHeight="1" x14ac:dyDescent="0.3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spans="1:26" ht="17.25" customHeight="1" x14ac:dyDescent="0.3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spans="1:26" ht="17.25" customHeight="1" x14ac:dyDescent="0.3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spans="1:26" ht="17.25" customHeight="1" x14ac:dyDescent="0.3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spans="1:26" ht="17.25" customHeight="1" x14ac:dyDescent="0.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spans="1:26" ht="17.25" customHeight="1" x14ac:dyDescent="0.3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spans="1:26" ht="17.25" customHeight="1" x14ac:dyDescent="0.3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spans="1:26" ht="17.25" customHeight="1" x14ac:dyDescent="0.3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spans="1:26" ht="17.25" customHeight="1" x14ac:dyDescent="0.3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spans="1:26" ht="17.25" customHeight="1" x14ac:dyDescent="0.3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spans="1:26" ht="17.25" customHeight="1" x14ac:dyDescent="0.3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spans="1:26" ht="17.25" customHeight="1" x14ac:dyDescent="0.3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spans="1:26" ht="17.25" customHeight="1" x14ac:dyDescent="0.3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spans="1:26" ht="17.25" customHeight="1" x14ac:dyDescent="0.3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spans="1:26" ht="17.25" customHeight="1" x14ac:dyDescent="0.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spans="1:26" ht="17.25" customHeight="1" x14ac:dyDescent="0.3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spans="1:26" ht="17.25" customHeight="1" x14ac:dyDescent="0.3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spans="1:26" ht="17.25" customHeight="1" x14ac:dyDescent="0.3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spans="1:26" ht="17.25" customHeight="1" x14ac:dyDescent="0.3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spans="1:26" ht="17.25" customHeight="1" x14ac:dyDescent="0.3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spans="1:26" ht="17.25" customHeight="1" x14ac:dyDescent="0.3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spans="1:26" ht="17.25" customHeight="1" x14ac:dyDescent="0.3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spans="1:26" ht="17.25" customHeight="1" x14ac:dyDescent="0.3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spans="1:26" ht="17.25" customHeight="1" x14ac:dyDescent="0.3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spans="1:26" ht="17.25" customHeight="1" x14ac:dyDescent="0.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spans="1:26" ht="17.25" customHeight="1" x14ac:dyDescent="0.3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spans="1:26" ht="17.25" customHeight="1" x14ac:dyDescent="0.3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spans="1:26" ht="17.25" customHeight="1" x14ac:dyDescent="0.3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spans="1:26" ht="17.25" customHeight="1" x14ac:dyDescent="0.3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spans="1:26" ht="17.25" customHeight="1" x14ac:dyDescent="0.3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spans="1:26" ht="17.25" customHeight="1" x14ac:dyDescent="0.3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spans="1:26" ht="17.25" customHeight="1" x14ac:dyDescent="0.3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spans="1:26" ht="17.25" customHeight="1" x14ac:dyDescent="0.3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spans="1:26" ht="17.25" customHeight="1" x14ac:dyDescent="0.3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spans="1:26" ht="17.25" customHeight="1" x14ac:dyDescent="0.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spans="1:26" ht="17.25" customHeight="1" x14ac:dyDescent="0.3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spans="1:26" ht="17.25" customHeight="1" x14ac:dyDescent="0.3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spans="1:26" ht="17.25" customHeight="1" x14ac:dyDescent="0.3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spans="1:26" ht="17.25" customHeight="1" x14ac:dyDescent="0.3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spans="1:26" ht="17.25" customHeight="1" x14ac:dyDescent="0.3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spans="1:26" ht="17.25" customHeight="1" x14ac:dyDescent="0.3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spans="1:26" ht="17.25" customHeight="1" x14ac:dyDescent="0.3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spans="1:26" ht="17.25" customHeight="1" x14ac:dyDescent="0.3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spans="1:26" ht="17.25" customHeight="1" x14ac:dyDescent="0.3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spans="1:26" ht="17.25" customHeight="1" x14ac:dyDescent="0.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spans="1:26" ht="17.25" customHeight="1" x14ac:dyDescent="0.3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spans="1:26" ht="17.25" customHeight="1" x14ac:dyDescent="0.3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spans="1:26" ht="17.25" customHeight="1" x14ac:dyDescent="0.3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spans="1:26" ht="17.25" customHeight="1" x14ac:dyDescent="0.3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spans="1:26" ht="17.25" customHeight="1" x14ac:dyDescent="0.3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spans="1:26" ht="17.25" customHeight="1" x14ac:dyDescent="0.3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spans="1:26" ht="17.25" customHeight="1" x14ac:dyDescent="0.3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spans="1:26" ht="17.25" customHeight="1" x14ac:dyDescent="0.3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spans="1:26" ht="17.25" customHeight="1" x14ac:dyDescent="0.3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spans="1:26" ht="17.25" customHeight="1" x14ac:dyDescent="0.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spans="1:26" ht="17.25" customHeight="1" x14ac:dyDescent="0.3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spans="1:26" ht="17.25" customHeight="1" x14ac:dyDescent="0.3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spans="1:26" ht="17.25" customHeight="1" x14ac:dyDescent="0.3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spans="1:26" ht="17.25" customHeight="1" x14ac:dyDescent="0.3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spans="1:26" ht="17.25" customHeight="1" x14ac:dyDescent="0.3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spans="1:26" ht="17.25" customHeight="1" x14ac:dyDescent="0.3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spans="1:26" ht="17.25" customHeight="1" x14ac:dyDescent="0.3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spans="1:26" ht="17.25" customHeight="1" x14ac:dyDescent="0.3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spans="1:26" ht="17.25" customHeight="1" x14ac:dyDescent="0.3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spans="1:26" ht="17.25" customHeight="1" x14ac:dyDescent="0.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spans="1:26" ht="17.25" customHeight="1" x14ac:dyDescent="0.3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spans="1:26" ht="17.25" customHeight="1" x14ac:dyDescent="0.3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spans="1:26" ht="17.25" customHeight="1" x14ac:dyDescent="0.3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spans="1:26" ht="17.25" customHeight="1" x14ac:dyDescent="0.3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spans="1:26" ht="17.25" customHeight="1" x14ac:dyDescent="0.3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spans="1:26" ht="17.25" customHeight="1" x14ac:dyDescent="0.3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spans="1:26" ht="17.25" customHeight="1" x14ac:dyDescent="0.3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spans="1:26" ht="17.25" customHeight="1" x14ac:dyDescent="0.3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spans="1:26" ht="17.25" customHeight="1" x14ac:dyDescent="0.3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spans="1:26" ht="17.25" customHeight="1" x14ac:dyDescent="0.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spans="1:26" ht="17.25" customHeight="1" x14ac:dyDescent="0.3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spans="1:26" ht="17.25" customHeight="1" x14ac:dyDescent="0.3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spans="1:26" ht="17.25" customHeight="1" x14ac:dyDescent="0.3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spans="1:26" ht="17.25" customHeight="1" x14ac:dyDescent="0.3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spans="1:26" ht="17.25" customHeight="1" x14ac:dyDescent="0.3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spans="1:26" ht="17.25" customHeight="1" x14ac:dyDescent="0.3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spans="1:26" ht="17.25" customHeight="1" x14ac:dyDescent="0.3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spans="1:26" ht="17.25" customHeight="1" x14ac:dyDescent="0.3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spans="1:26" ht="17.25" customHeight="1" x14ac:dyDescent="0.3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spans="1:26" ht="17.25" customHeight="1" x14ac:dyDescent="0.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spans="1:26" ht="17.25" customHeight="1" x14ac:dyDescent="0.3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spans="1:26" ht="17.25" customHeight="1" x14ac:dyDescent="0.3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spans="1:26" ht="17.25" customHeight="1" x14ac:dyDescent="0.3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spans="1:26" ht="17.25" customHeight="1" x14ac:dyDescent="0.3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spans="1:26" ht="17.25" customHeight="1" x14ac:dyDescent="0.3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spans="1:26" ht="17.25" customHeight="1" x14ac:dyDescent="0.3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spans="1:26" ht="17.25" customHeight="1" x14ac:dyDescent="0.3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spans="1:26" ht="17.25" customHeight="1" x14ac:dyDescent="0.3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spans="1:26" ht="17.25" customHeight="1" x14ac:dyDescent="0.3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spans="1:26" ht="17.25" customHeight="1" x14ac:dyDescent="0.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spans="1:26" ht="17.25" customHeight="1" x14ac:dyDescent="0.3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spans="1:26" ht="17.25" customHeight="1" x14ac:dyDescent="0.3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spans="1:26" ht="17.25" customHeight="1" x14ac:dyDescent="0.3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spans="1:26" ht="17.25" customHeight="1" x14ac:dyDescent="0.3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spans="1:26" ht="17.25" customHeight="1" x14ac:dyDescent="0.3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spans="1:26" ht="17.25" customHeight="1" x14ac:dyDescent="0.3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spans="1:26" ht="17.25" customHeight="1" x14ac:dyDescent="0.3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spans="1:26" ht="17.25" customHeight="1" x14ac:dyDescent="0.3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spans="1:26" ht="17.25" customHeight="1" x14ac:dyDescent="0.3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spans="1:26" ht="17.25" customHeight="1" x14ac:dyDescent="0.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spans="1:26" ht="17.25" customHeight="1" x14ac:dyDescent="0.3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spans="1:26" ht="17.25" customHeight="1" x14ac:dyDescent="0.3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spans="1:26" ht="17.25" customHeight="1" x14ac:dyDescent="0.3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spans="1:26" ht="17.25" customHeight="1" x14ac:dyDescent="0.3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spans="1:26" ht="17.25" customHeight="1" x14ac:dyDescent="0.3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spans="1:26" ht="17.25" customHeight="1" x14ac:dyDescent="0.3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spans="1:26" ht="17.25" customHeight="1" x14ac:dyDescent="0.3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spans="1:26" ht="17.25" customHeight="1" x14ac:dyDescent="0.3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spans="1:26" ht="17.25" customHeight="1" x14ac:dyDescent="0.3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spans="1:26" ht="17.25" customHeight="1" x14ac:dyDescent="0.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spans="1:26" ht="17.25" customHeight="1" x14ac:dyDescent="0.3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spans="1:26" ht="17.25" customHeight="1" x14ac:dyDescent="0.3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spans="1:26" ht="17.25" customHeight="1" x14ac:dyDescent="0.3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spans="1:26" ht="17.25" customHeight="1" x14ac:dyDescent="0.3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spans="1:26" ht="17.25" customHeight="1" x14ac:dyDescent="0.3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spans="1:26" ht="17.25" customHeight="1" x14ac:dyDescent="0.3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spans="1:26" ht="17.25" customHeight="1" x14ac:dyDescent="0.3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spans="1:26" ht="17.25" customHeight="1" x14ac:dyDescent="0.3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spans="1:26" ht="17.25" customHeight="1" x14ac:dyDescent="0.3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spans="1:26" ht="17.25" customHeight="1" x14ac:dyDescent="0.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spans="1:26" ht="17.25" customHeight="1" x14ac:dyDescent="0.3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spans="1:26" ht="17.25" customHeight="1" x14ac:dyDescent="0.3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spans="1:26" ht="17.25" customHeight="1" x14ac:dyDescent="0.3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spans="1:26" ht="17.25" customHeight="1" x14ac:dyDescent="0.3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spans="1:26" ht="17.25" customHeight="1" x14ac:dyDescent="0.3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spans="1:26" ht="17.25" customHeight="1" x14ac:dyDescent="0.3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spans="1:26" ht="17.25" customHeight="1" x14ac:dyDescent="0.3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spans="1:26" ht="17.25" customHeight="1" x14ac:dyDescent="0.3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spans="1:26" ht="17.25" customHeight="1" x14ac:dyDescent="0.3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spans="1:26" ht="17.25" customHeight="1" x14ac:dyDescent="0.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spans="1:26" ht="17.25" customHeight="1" x14ac:dyDescent="0.3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spans="1:26" ht="17.25" customHeight="1" x14ac:dyDescent="0.3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spans="1:26" ht="17.25" customHeight="1" x14ac:dyDescent="0.3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spans="1:26" ht="17.25" customHeight="1" x14ac:dyDescent="0.3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spans="1:26" ht="17.25" customHeight="1" x14ac:dyDescent="0.3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spans="1:26" ht="17.25" customHeight="1" x14ac:dyDescent="0.3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spans="1:26" ht="17.25" customHeight="1" x14ac:dyDescent="0.3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spans="1:26" ht="17.25" customHeight="1" x14ac:dyDescent="0.3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spans="1:26" ht="17.25" customHeight="1" x14ac:dyDescent="0.3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spans="1:26" ht="17.25" customHeight="1" x14ac:dyDescent="0.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spans="1:26" ht="17.25" customHeight="1" x14ac:dyDescent="0.3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spans="1:26" ht="17.25" customHeight="1" x14ac:dyDescent="0.3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spans="1:26" ht="17.25" customHeight="1" x14ac:dyDescent="0.3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spans="1:26" ht="17.25" customHeight="1" x14ac:dyDescent="0.3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spans="1:26" ht="17.25" customHeight="1" x14ac:dyDescent="0.3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spans="1:26" ht="17.25" customHeight="1" x14ac:dyDescent="0.3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spans="1:26" ht="17.25" customHeight="1" x14ac:dyDescent="0.3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spans="1:26" ht="17.25" customHeight="1" x14ac:dyDescent="0.3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spans="1:26" ht="17.25" customHeight="1" x14ac:dyDescent="0.3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spans="1:26" ht="17.25" customHeight="1" x14ac:dyDescent="0.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spans="1:26" ht="17.25" customHeight="1" x14ac:dyDescent="0.3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spans="1:26" ht="17.25" customHeight="1" x14ac:dyDescent="0.3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spans="1:26" ht="17.25" customHeight="1" x14ac:dyDescent="0.3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spans="1:26" ht="17.25" customHeight="1" x14ac:dyDescent="0.3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spans="1:26" ht="17.25" customHeight="1" x14ac:dyDescent="0.3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spans="1:26" ht="17.25" customHeight="1" x14ac:dyDescent="0.3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spans="1:26" ht="17.25" customHeight="1" x14ac:dyDescent="0.3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spans="1:26" ht="17.25" customHeight="1" x14ac:dyDescent="0.3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spans="1:26" ht="17.25" customHeight="1" x14ac:dyDescent="0.3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spans="1:26" ht="17.25" customHeight="1" x14ac:dyDescent="0.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spans="1:26" ht="17.25" customHeight="1" x14ac:dyDescent="0.3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spans="1:26" ht="17.25" customHeight="1" x14ac:dyDescent="0.3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spans="1:26" ht="17.25" customHeight="1" x14ac:dyDescent="0.3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spans="1:26" ht="17.25" customHeight="1" x14ac:dyDescent="0.3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spans="1:26" ht="17.25" customHeight="1" x14ac:dyDescent="0.3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spans="1:26" ht="17.25" customHeight="1" x14ac:dyDescent="0.3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spans="1:26" ht="17.25" customHeight="1" x14ac:dyDescent="0.3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spans="1:26" ht="17.25" customHeight="1" x14ac:dyDescent="0.3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spans="1:26" ht="17.25" customHeight="1" x14ac:dyDescent="0.3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spans="1:26" ht="17.25" customHeight="1" x14ac:dyDescent="0.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spans="1:26" ht="17.25" customHeight="1" x14ac:dyDescent="0.3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spans="1:26" ht="17.25" customHeight="1" x14ac:dyDescent="0.3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spans="1:26" ht="17.25" customHeight="1" x14ac:dyDescent="0.3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spans="1:26" ht="17.25" customHeight="1" x14ac:dyDescent="0.3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spans="1:26" ht="17.25" customHeight="1" x14ac:dyDescent="0.3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spans="1:26" ht="17.25" customHeight="1" x14ac:dyDescent="0.3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spans="1:26" ht="17.25" customHeight="1" x14ac:dyDescent="0.3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spans="1:26" ht="17.25" customHeight="1" x14ac:dyDescent="0.3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spans="1:26" ht="17.25" customHeight="1" x14ac:dyDescent="0.3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spans="1:26" ht="17.25" customHeight="1" x14ac:dyDescent="0.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spans="1:26" ht="17.25" customHeight="1" x14ac:dyDescent="0.3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spans="1:26" ht="17.25" customHeight="1" x14ac:dyDescent="0.3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spans="1:26" ht="17.25" customHeight="1" x14ac:dyDescent="0.3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spans="1:26" ht="17.25" customHeight="1" x14ac:dyDescent="0.3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spans="1:26" ht="17.25" customHeight="1" x14ac:dyDescent="0.3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spans="1:26" ht="17.25" customHeight="1" x14ac:dyDescent="0.3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spans="1:26" ht="17.25" customHeight="1" x14ac:dyDescent="0.3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spans="1:26" ht="17.25" customHeight="1" x14ac:dyDescent="0.3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spans="1:26" ht="17.25" customHeight="1" x14ac:dyDescent="0.3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spans="1:26" ht="17.25" customHeight="1" x14ac:dyDescent="0.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spans="1:26" ht="17.25" customHeight="1" x14ac:dyDescent="0.3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spans="1:26" ht="17.25" customHeight="1" x14ac:dyDescent="0.3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spans="1:26" ht="17.25" customHeight="1" x14ac:dyDescent="0.3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spans="1:26" ht="17.25" customHeight="1" x14ac:dyDescent="0.3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spans="1:26" ht="17.25" customHeight="1" x14ac:dyDescent="0.3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spans="1:26" ht="17.25" customHeight="1" x14ac:dyDescent="0.3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spans="1:26" ht="17.25" customHeight="1" x14ac:dyDescent="0.3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spans="1:26" ht="17.25" customHeight="1" x14ac:dyDescent="0.3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spans="1:26" ht="17.25" customHeight="1" x14ac:dyDescent="0.3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spans="1:26" ht="17.25" customHeight="1" x14ac:dyDescent="0.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spans="1:26" ht="17.25" customHeight="1" x14ac:dyDescent="0.3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spans="1:26" ht="17.25" customHeight="1" x14ac:dyDescent="0.3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spans="1:26" ht="17.25" customHeight="1" x14ac:dyDescent="0.3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spans="1:26" ht="17.25" customHeight="1" x14ac:dyDescent="0.3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spans="1:26" ht="17.25" customHeight="1" x14ac:dyDescent="0.3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spans="1:26" ht="17.25" customHeight="1" x14ac:dyDescent="0.3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spans="1:26" ht="17.25" customHeight="1" x14ac:dyDescent="0.3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spans="1:26" ht="17.25" customHeight="1" x14ac:dyDescent="0.3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spans="1:26" ht="17.25" customHeight="1" x14ac:dyDescent="0.3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spans="1:26" ht="17.25" customHeight="1" x14ac:dyDescent="0.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spans="1:26" ht="17.25" customHeight="1" x14ac:dyDescent="0.3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spans="1:26" ht="17.25" customHeight="1" x14ac:dyDescent="0.3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spans="1:26" ht="17.25" customHeight="1" x14ac:dyDescent="0.3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spans="1:26" ht="17.25" customHeight="1" x14ac:dyDescent="0.3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spans="1:26" ht="17.25" customHeight="1" x14ac:dyDescent="0.3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spans="1:26" ht="17.25" customHeight="1" x14ac:dyDescent="0.3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spans="1:26" ht="17.25" customHeight="1" x14ac:dyDescent="0.3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spans="1:26" ht="17.25" customHeight="1" x14ac:dyDescent="0.3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spans="1:26" ht="17.25" customHeight="1" x14ac:dyDescent="0.3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spans="1:26" ht="17.25" customHeight="1" x14ac:dyDescent="0.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spans="1:26" ht="17.25" customHeight="1" x14ac:dyDescent="0.3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spans="1:26" ht="17.25" customHeight="1" x14ac:dyDescent="0.3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spans="1:26" ht="17.25" customHeight="1" x14ac:dyDescent="0.3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spans="1:26" ht="17.25" customHeight="1" x14ac:dyDescent="0.3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spans="1:26" ht="17.25" customHeight="1" x14ac:dyDescent="0.3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spans="1:26" ht="17.25" customHeight="1" x14ac:dyDescent="0.3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spans="1:26" ht="17.25" customHeight="1" x14ac:dyDescent="0.3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spans="1:26" ht="17.25" customHeight="1" x14ac:dyDescent="0.3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spans="1:26" ht="17.25" customHeight="1" x14ac:dyDescent="0.3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spans="1:26" ht="17.25" customHeight="1" x14ac:dyDescent="0.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spans="1:26" ht="17.25" customHeight="1" x14ac:dyDescent="0.3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spans="1:26" ht="17.25" customHeight="1" x14ac:dyDescent="0.3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spans="1:26" ht="17.25" customHeight="1" x14ac:dyDescent="0.3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spans="1:26" ht="17.25" customHeight="1" x14ac:dyDescent="0.3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spans="1:26" ht="17.25" customHeight="1" x14ac:dyDescent="0.3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spans="1:26" ht="17.25" customHeight="1" x14ac:dyDescent="0.3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spans="1:26" ht="17.25" customHeight="1" x14ac:dyDescent="0.3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spans="1:26" ht="17.25" customHeight="1" x14ac:dyDescent="0.3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spans="1:26" ht="17.25" customHeight="1" x14ac:dyDescent="0.3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spans="1:26" ht="17.25" customHeight="1" x14ac:dyDescent="0.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spans="1:26" ht="17.25" customHeight="1" x14ac:dyDescent="0.3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spans="1:26" ht="17.25" customHeight="1" x14ac:dyDescent="0.3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spans="1:26" ht="17.25" customHeight="1" x14ac:dyDescent="0.3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spans="1:26" ht="17.25" customHeight="1" x14ac:dyDescent="0.3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spans="1:26" ht="17.25" customHeight="1" x14ac:dyDescent="0.3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spans="1:26" ht="17.25" customHeight="1" x14ac:dyDescent="0.3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spans="1:26" ht="17.25" customHeight="1" x14ac:dyDescent="0.3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spans="1:26" ht="17.25" customHeight="1" x14ac:dyDescent="0.3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spans="1:26" ht="17.25" customHeight="1" x14ac:dyDescent="0.3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spans="1:26" ht="17.25" customHeight="1" x14ac:dyDescent="0.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spans="1:26" ht="17.25" customHeight="1" x14ac:dyDescent="0.3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spans="1:26" ht="17.25" customHeight="1" x14ac:dyDescent="0.3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spans="1:26" ht="17.25" customHeight="1" x14ac:dyDescent="0.3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spans="1:26" ht="17.25" customHeight="1" x14ac:dyDescent="0.3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spans="1:26" ht="17.25" customHeight="1" x14ac:dyDescent="0.3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spans="1:26" ht="17.25" customHeight="1" x14ac:dyDescent="0.3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spans="1:26" ht="17.25" customHeight="1" x14ac:dyDescent="0.3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spans="1:26" ht="17.25" customHeight="1" x14ac:dyDescent="0.3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spans="1:26" ht="17.25" customHeight="1" x14ac:dyDescent="0.3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spans="1:26" ht="17.25" customHeight="1" x14ac:dyDescent="0.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spans="1:26" ht="17.25" customHeight="1" x14ac:dyDescent="0.3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spans="1:26" ht="17.25" customHeight="1" x14ac:dyDescent="0.3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spans="1:26" ht="17.25" customHeight="1" x14ac:dyDescent="0.3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spans="1:26" ht="17.25" customHeight="1" x14ac:dyDescent="0.3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spans="1:26" ht="17.25" customHeight="1" x14ac:dyDescent="0.3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spans="1:26" ht="17.25" customHeight="1" x14ac:dyDescent="0.3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spans="1:26" ht="17.25" customHeight="1" x14ac:dyDescent="0.3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spans="1:26" ht="17.25" customHeight="1" x14ac:dyDescent="0.3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spans="1:26" ht="17.25" customHeight="1" x14ac:dyDescent="0.3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spans="1:26" ht="17.25" customHeight="1" x14ac:dyDescent="0.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spans="1:26" ht="17.25" customHeight="1" x14ac:dyDescent="0.3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spans="1:26" ht="17.25" customHeight="1" x14ac:dyDescent="0.3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spans="1:26" ht="17.25" customHeight="1" x14ac:dyDescent="0.3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spans="1:26" ht="17.25" customHeight="1" x14ac:dyDescent="0.3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spans="1:26" ht="17.25" customHeight="1" x14ac:dyDescent="0.3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spans="1:26" ht="17.25" customHeight="1" x14ac:dyDescent="0.3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spans="1:26" ht="17.25" customHeight="1" x14ac:dyDescent="0.3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spans="1:26" ht="17.25" customHeight="1" x14ac:dyDescent="0.3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spans="1:26" ht="17.25" customHeight="1" x14ac:dyDescent="0.3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spans="1:26" ht="17.25" customHeight="1" x14ac:dyDescent="0.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spans="1:26" ht="17.25" customHeight="1" x14ac:dyDescent="0.3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spans="1:26" ht="17.25" customHeight="1" x14ac:dyDescent="0.3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spans="1:26" ht="17.25" customHeight="1" x14ac:dyDescent="0.3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spans="1:26" ht="17.25" customHeight="1" x14ac:dyDescent="0.3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spans="1:26" ht="17.25" customHeight="1" x14ac:dyDescent="0.3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spans="1:26" ht="17.25" customHeight="1" x14ac:dyDescent="0.3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spans="1:26" ht="17.25" customHeight="1" x14ac:dyDescent="0.3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spans="1:26" ht="17.25" customHeight="1" x14ac:dyDescent="0.3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spans="1:26" ht="17.25" customHeight="1" x14ac:dyDescent="0.3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spans="1:26" ht="17.25" customHeight="1" x14ac:dyDescent="0.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spans="1:26" ht="17.25" customHeight="1" x14ac:dyDescent="0.3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spans="1:26" ht="17.25" customHeight="1" x14ac:dyDescent="0.3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spans="1:26" ht="17.25" customHeight="1" x14ac:dyDescent="0.3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spans="1:26" ht="17.25" customHeight="1" x14ac:dyDescent="0.3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spans="1:26" ht="17.25" customHeight="1" x14ac:dyDescent="0.3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spans="1:26" ht="17.25" customHeight="1" x14ac:dyDescent="0.3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spans="1:26" ht="17.25" customHeight="1" x14ac:dyDescent="0.3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spans="1:26" ht="17.25" customHeight="1" x14ac:dyDescent="0.3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spans="1:26" ht="17.25" customHeight="1" x14ac:dyDescent="0.3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spans="1:26" ht="17.25" customHeight="1" x14ac:dyDescent="0.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spans="1:26" ht="17.25" customHeight="1" x14ac:dyDescent="0.3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spans="1:26" ht="17.25" customHeight="1" x14ac:dyDescent="0.3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spans="1:26" ht="17.25" customHeight="1" x14ac:dyDescent="0.3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spans="1:26" ht="17.25" customHeight="1" x14ac:dyDescent="0.3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spans="1:26" ht="17.25" customHeight="1" x14ac:dyDescent="0.3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spans="1:26" ht="17.25" customHeight="1" x14ac:dyDescent="0.3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spans="1:26" ht="17.25" customHeight="1" x14ac:dyDescent="0.3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spans="1:26" ht="17.25" customHeight="1" x14ac:dyDescent="0.3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spans="1:26" ht="17.25" customHeight="1" x14ac:dyDescent="0.3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spans="1:26" ht="17.25" customHeight="1" x14ac:dyDescent="0.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spans="1:26" ht="17.25" customHeight="1" x14ac:dyDescent="0.3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spans="1:26" ht="17.25" customHeight="1" x14ac:dyDescent="0.3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spans="1:26" ht="17.25" customHeight="1" x14ac:dyDescent="0.3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spans="1:26" ht="17.25" customHeight="1" x14ac:dyDescent="0.3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spans="1:26" ht="17.25" customHeight="1" x14ac:dyDescent="0.3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spans="1:26" ht="17.25" customHeight="1" x14ac:dyDescent="0.3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spans="1:26" ht="17.25" customHeight="1" x14ac:dyDescent="0.3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spans="1:26" ht="17.25" customHeight="1" x14ac:dyDescent="0.3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spans="1:26" ht="17.25" customHeight="1" x14ac:dyDescent="0.3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spans="1:26" ht="17.25" customHeight="1" x14ac:dyDescent="0.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spans="1:26" ht="17.25" customHeight="1" x14ac:dyDescent="0.3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spans="1:26" ht="17.25" customHeight="1" x14ac:dyDescent="0.3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spans="1:26" ht="17.25" customHeight="1" x14ac:dyDescent="0.3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spans="1:26" ht="17.25" customHeight="1" x14ac:dyDescent="0.3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spans="1:26" ht="17.25" customHeight="1" x14ac:dyDescent="0.3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spans="1:26" ht="17.25" customHeight="1" x14ac:dyDescent="0.3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spans="1:26" ht="17.25" customHeight="1" x14ac:dyDescent="0.3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spans="1:26" ht="17.25" customHeight="1" x14ac:dyDescent="0.3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spans="1:26" ht="17.25" customHeight="1" x14ac:dyDescent="0.3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spans="1:26" ht="17.25" customHeight="1" x14ac:dyDescent="0.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spans="1:26" ht="17.25" customHeight="1" x14ac:dyDescent="0.3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spans="1:26" ht="17.25" customHeight="1" x14ac:dyDescent="0.3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spans="1:26" ht="17.25" customHeight="1" x14ac:dyDescent="0.3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spans="1:26" ht="17.25" customHeight="1" x14ac:dyDescent="0.3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spans="1:26" ht="17.25" customHeight="1" x14ac:dyDescent="0.3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spans="1:26" ht="17.25" customHeight="1" x14ac:dyDescent="0.3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spans="1:26" ht="17.25" customHeight="1" x14ac:dyDescent="0.3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spans="1:26" ht="17.25" customHeight="1" x14ac:dyDescent="0.3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spans="1:26" ht="17.25" customHeight="1" x14ac:dyDescent="0.3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spans="1:26" ht="17.25" customHeight="1" x14ac:dyDescent="0.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spans="1:26" ht="17.25" customHeight="1" x14ac:dyDescent="0.3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spans="1:26" ht="17.25" customHeight="1" x14ac:dyDescent="0.3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spans="1:26" ht="17.25" customHeight="1" x14ac:dyDescent="0.3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spans="1:26" ht="17.25" customHeight="1" x14ac:dyDescent="0.3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spans="1:26" ht="17.25" customHeight="1" x14ac:dyDescent="0.3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spans="1:26" ht="17.25" customHeight="1" x14ac:dyDescent="0.3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spans="1:26" ht="17.25" customHeight="1" x14ac:dyDescent="0.3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spans="1:26" ht="17.25" customHeight="1" x14ac:dyDescent="0.3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spans="1:26" ht="17.25" customHeight="1" x14ac:dyDescent="0.3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spans="1:26" ht="17.25" customHeight="1" x14ac:dyDescent="0.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spans="1:26" ht="17.25" customHeight="1" x14ac:dyDescent="0.3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spans="1:26" ht="17.25" customHeight="1" x14ac:dyDescent="0.3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spans="1:26" ht="17.25" customHeight="1" x14ac:dyDescent="0.3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spans="1:26" ht="17.25" customHeight="1" x14ac:dyDescent="0.3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spans="1:26" ht="17.25" customHeight="1" x14ac:dyDescent="0.3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spans="1:26" ht="17.25" customHeight="1" x14ac:dyDescent="0.3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spans="1:26" ht="17.25" customHeight="1" x14ac:dyDescent="0.3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spans="1:26" ht="17.25" customHeight="1" x14ac:dyDescent="0.3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spans="1:26" ht="17.25" customHeight="1" x14ac:dyDescent="0.3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spans="1:26" ht="17.25" customHeight="1" x14ac:dyDescent="0.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spans="1:26" ht="17.25" customHeight="1" x14ac:dyDescent="0.3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spans="1:26" ht="17.25" customHeight="1" x14ac:dyDescent="0.3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spans="1:26" ht="17.25" customHeight="1" x14ac:dyDescent="0.3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spans="1:26" ht="17.25" customHeight="1" x14ac:dyDescent="0.3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spans="1:26" ht="17.25" customHeight="1" x14ac:dyDescent="0.3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spans="1:26" ht="17.25" customHeight="1" x14ac:dyDescent="0.3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spans="1:26" ht="17.25" customHeight="1" x14ac:dyDescent="0.3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spans="1:26" ht="17.25" customHeight="1" x14ac:dyDescent="0.3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spans="1:26" ht="17.25" customHeight="1" x14ac:dyDescent="0.3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spans="1:26" ht="17.25" customHeight="1" x14ac:dyDescent="0.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spans="1:26" ht="17.25" customHeight="1" x14ac:dyDescent="0.3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spans="1:26" ht="17.25" customHeight="1" x14ac:dyDescent="0.3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spans="1:26" ht="17.25" customHeight="1" x14ac:dyDescent="0.3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spans="1:26" ht="17.25" customHeight="1" x14ac:dyDescent="0.3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spans="1:26" ht="17.25" customHeight="1" x14ac:dyDescent="0.3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spans="1:26" ht="17.25" customHeight="1" x14ac:dyDescent="0.3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spans="1:26" ht="17.25" customHeight="1" x14ac:dyDescent="0.3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spans="1:26" ht="17.25" customHeight="1" x14ac:dyDescent="0.3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spans="1:26" ht="17.25" customHeight="1" x14ac:dyDescent="0.3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spans="1:26" ht="17.25" customHeight="1" x14ac:dyDescent="0.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spans="1:26" ht="17.25" customHeight="1" x14ac:dyDescent="0.3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spans="1:26" ht="17.25" customHeight="1" x14ac:dyDescent="0.3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spans="1:26" ht="17.25" customHeight="1" x14ac:dyDescent="0.3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spans="1:26" ht="17.25" customHeight="1" x14ac:dyDescent="0.3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spans="1:26" ht="17.25" customHeight="1" x14ac:dyDescent="0.3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spans="1:26" ht="17.25" customHeight="1" x14ac:dyDescent="0.3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spans="1:26" ht="17.25" customHeight="1" x14ac:dyDescent="0.3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spans="1:26" ht="17.25" customHeight="1" x14ac:dyDescent="0.3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spans="1:26" ht="17.25" customHeight="1" x14ac:dyDescent="0.3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spans="1:26" ht="17.25" customHeight="1" x14ac:dyDescent="0.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spans="1:26" ht="17.25" customHeight="1" x14ac:dyDescent="0.3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spans="1:26" ht="17.25" customHeight="1" x14ac:dyDescent="0.3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spans="1:26" ht="17.25" customHeight="1" x14ac:dyDescent="0.3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spans="1:26" ht="17.25" customHeight="1" x14ac:dyDescent="0.3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spans="1:26" ht="17.25" customHeight="1" x14ac:dyDescent="0.3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spans="1:26" ht="17.25" customHeight="1" x14ac:dyDescent="0.3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spans="1:26" ht="17.25" customHeight="1" x14ac:dyDescent="0.3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spans="1:26" ht="17.25" customHeight="1" x14ac:dyDescent="0.3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spans="1:26" ht="17.25" customHeight="1" x14ac:dyDescent="0.3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spans="1:26" ht="17.25" customHeight="1" x14ac:dyDescent="0.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spans="1:26" ht="17.25" customHeight="1" x14ac:dyDescent="0.3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spans="1:26" ht="17.25" customHeight="1" x14ac:dyDescent="0.3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spans="1:26" ht="17.25" customHeight="1" x14ac:dyDescent="0.3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spans="1:26" ht="17.25" customHeight="1" x14ac:dyDescent="0.3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spans="1:26" ht="17.25" customHeight="1" x14ac:dyDescent="0.3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spans="1:26" ht="17.25" customHeight="1" x14ac:dyDescent="0.3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spans="1:26" ht="17.25" customHeight="1" x14ac:dyDescent="0.3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spans="1:26" ht="17.25" customHeight="1" x14ac:dyDescent="0.3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spans="1:26" ht="17.25" customHeight="1" x14ac:dyDescent="0.3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spans="1:26" ht="17.25" customHeight="1" x14ac:dyDescent="0.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spans="1:26" ht="17.25" customHeight="1" x14ac:dyDescent="0.3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spans="1:26" ht="17.25" customHeight="1" x14ac:dyDescent="0.3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spans="1:26" ht="17.25" customHeight="1" x14ac:dyDescent="0.3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spans="1:26" ht="17.25" customHeight="1" x14ac:dyDescent="0.3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spans="1:26" ht="17.25" customHeight="1" x14ac:dyDescent="0.3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spans="1:26" ht="17.25" customHeight="1" x14ac:dyDescent="0.3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spans="1:26" ht="17.25" customHeight="1" x14ac:dyDescent="0.3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spans="1:26" ht="17.25" customHeight="1" x14ac:dyDescent="0.3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spans="1:26" ht="17.25" customHeight="1" x14ac:dyDescent="0.3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spans="1:26" ht="17.25" customHeight="1" x14ac:dyDescent="0.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spans="1:26" ht="17.25" customHeight="1" x14ac:dyDescent="0.3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spans="1:26" ht="17.25" customHeight="1" x14ac:dyDescent="0.3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spans="1:26" ht="17.25" customHeight="1" x14ac:dyDescent="0.3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spans="1:26" ht="17.25" customHeight="1" x14ac:dyDescent="0.3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spans="1:26" ht="17.25" customHeight="1" x14ac:dyDescent="0.3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spans="1:26" ht="17.25" customHeight="1" x14ac:dyDescent="0.3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spans="1:26" ht="17.25" customHeight="1" x14ac:dyDescent="0.3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spans="1:26" ht="17.25" customHeight="1" x14ac:dyDescent="0.3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spans="1:26" ht="17.25" customHeight="1" x14ac:dyDescent="0.3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spans="1:26" ht="17.25" customHeight="1" x14ac:dyDescent="0.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spans="1:26" ht="17.25" customHeight="1" x14ac:dyDescent="0.3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spans="1:26" ht="17.25" customHeight="1" x14ac:dyDescent="0.3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spans="1:26" ht="17.25" customHeight="1" x14ac:dyDescent="0.3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spans="1:26" ht="17.25" customHeight="1" x14ac:dyDescent="0.3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spans="1:26" ht="17.25" customHeight="1" x14ac:dyDescent="0.3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spans="1:26" ht="17.25" customHeight="1" x14ac:dyDescent="0.3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spans="1:26" ht="17.25" customHeight="1" x14ac:dyDescent="0.3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spans="1:26" ht="17.25" customHeight="1" x14ac:dyDescent="0.3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spans="1:26" ht="17.25" customHeight="1" x14ac:dyDescent="0.3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spans="1:26" ht="17.25" customHeight="1" x14ac:dyDescent="0.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spans="1:26" ht="17.25" customHeight="1" x14ac:dyDescent="0.3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spans="1:26" ht="17.25" customHeight="1" x14ac:dyDescent="0.3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spans="1:26" ht="17.25" customHeight="1" x14ac:dyDescent="0.3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spans="1:26" ht="17.25" customHeight="1" x14ac:dyDescent="0.3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spans="1:26" ht="17.25" customHeight="1" x14ac:dyDescent="0.3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spans="1:26" ht="17.25" customHeight="1" x14ac:dyDescent="0.3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spans="1:26" ht="17.25" customHeight="1" x14ac:dyDescent="0.3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spans="1:26" ht="17.25" customHeight="1" x14ac:dyDescent="0.3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spans="1:26" ht="17.25" customHeight="1" x14ac:dyDescent="0.3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spans="1:26" ht="17.25" customHeight="1" x14ac:dyDescent="0.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spans="1:26" ht="17.25" customHeight="1" x14ac:dyDescent="0.3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spans="1:26" ht="17.25" customHeight="1" x14ac:dyDescent="0.3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spans="1:26" ht="17.25" customHeight="1" x14ac:dyDescent="0.3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spans="1:26" ht="17.25" customHeight="1" x14ac:dyDescent="0.3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spans="1:26" ht="17.25" customHeight="1" x14ac:dyDescent="0.3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spans="1:26" ht="17.25" customHeight="1" x14ac:dyDescent="0.3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spans="1:26" ht="17.25" customHeight="1" x14ac:dyDescent="0.3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spans="1:26" ht="17.25" customHeight="1" x14ac:dyDescent="0.3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spans="1:26" ht="17.25" customHeight="1" x14ac:dyDescent="0.3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spans="1:26" ht="17.25" customHeight="1" x14ac:dyDescent="0.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spans="1:26" ht="17.25" customHeight="1" x14ac:dyDescent="0.3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spans="1:26" ht="17.25" customHeight="1" x14ac:dyDescent="0.3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spans="1:26" ht="17.25" customHeight="1" x14ac:dyDescent="0.3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spans="1:26" ht="17.25" customHeight="1" x14ac:dyDescent="0.3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spans="1:26" ht="17.25" customHeight="1" x14ac:dyDescent="0.3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spans="1:26" ht="17.25" customHeight="1" x14ac:dyDescent="0.3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spans="1:26" ht="17.25" customHeight="1" x14ac:dyDescent="0.3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spans="1:26" ht="17.25" customHeight="1" x14ac:dyDescent="0.3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spans="1:26" ht="17.25" customHeight="1" x14ac:dyDescent="0.3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spans="1:26" ht="17.25" customHeight="1" x14ac:dyDescent="0.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spans="1:26" ht="17.25" customHeight="1" x14ac:dyDescent="0.3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spans="1:26" ht="17.25" customHeight="1" x14ac:dyDescent="0.3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spans="1:26" ht="17.25" customHeight="1" x14ac:dyDescent="0.3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spans="1:26" ht="17.25" customHeight="1" x14ac:dyDescent="0.3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spans="1:26" ht="17.25" customHeight="1" x14ac:dyDescent="0.3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spans="1:26" ht="17.25" customHeight="1" x14ac:dyDescent="0.3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spans="1:26" ht="17.25" customHeight="1" x14ac:dyDescent="0.3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spans="1:26" ht="17.25" customHeight="1" x14ac:dyDescent="0.3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spans="1:26" ht="17.25" customHeight="1" x14ac:dyDescent="0.3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spans="1:26" ht="17.25" customHeight="1" x14ac:dyDescent="0.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spans="1:26" ht="17.25" customHeight="1" x14ac:dyDescent="0.3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spans="1:26" ht="17.25" customHeight="1" x14ac:dyDescent="0.3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spans="1:26" ht="17.25" customHeight="1" x14ac:dyDescent="0.3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spans="1:26" ht="17.25" customHeight="1" x14ac:dyDescent="0.3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spans="1:26" ht="17.25" customHeight="1" x14ac:dyDescent="0.3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spans="1:26" ht="17.25" customHeight="1" x14ac:dyDescent="0.3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spans="1:26" ht="17.25" customHeight="1" x14ac:dyDescent="0.3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spans="1:26" ht="17.25" customHeight="1" x14ac:dyDescent="0.3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spans="1:26" ht="17.25" customHeight="1" x14ac:dyDescent="0.3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spans="1:26" ht="17.25" customHeight="1" x14ac:dyDescent="0.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spans="1:26" ht="17.25" customHeight="1" x14ac:dyDescent="0.3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spans="1:26" ht="17.25" customHeight="1" x14ac:dyDescent="0.3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spans="1:26" ht="17.25" customHeight="1" x14ac:dyDescent="0.3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spans="1:26" ht="17.25" customHeight="1" x14ac:dyDescent="0.3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spans="1:26" ht="17.25" customHeight="1" x14ac:dyDescent="0.3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spans="1:26" ht="17.25" customHeight="1" x14ac:dyDescent="0.3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spans="1:26" ht="17.25" customHeight="1" x14ac:dyDescent="0.3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spans="1:26" ht="17.25" customHeight="1" x14ac:dyDescent="0.3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spans="1:26" ht="17.25" customHeight="1" x14ac:dyDescent="0.3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spans="1:26" ht="17.25" customHeight="1" x14ac:dyDescent="0.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spans="1:26" ht="17.25" customHeight="1" x14ac:dyDescent="0.3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spans="1:26" ht="17.25" customHeight="1" x14ac:dyDescent="0.3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spans="1:26" ht="17.25" customHeight="1" x14ac:dyDescent="0.3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spans="1:26" ht="17.25" customHeight="1" x14ac:dyDescent="0.3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spans="1:26" ht="17.25" customHeight="1" x14ac:dyDescent="0.3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spans="1:26" ht="17.25" customHeight="1" x14ac:dyDescent="0.3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spans="1:26" ht="17.25" customHeight="1" x14ac:dyDescent="0.3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spans="1:26" ht="17.25" customHeight="1" x14ac:dyDescent="0.3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spans="1:26" ht="17.25" customHeight="1" x14ac:dyDescent="0.3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spans="1:26" ht="17.25" customHeight="1" x14ac:dyDescent="0.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spans="1:26" ht="17.25" customHeight="1" x14ac:dyDescent="0.3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spans="1:26" ht="17.25" customHeight="1" x14ac:dyDescent="0.3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spans="1:26" ht="17.25" customHeight="1" x14ac:dyDescent="0.3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spans="1:26" ht="17.25" customHeight="1" x14ac:dyDescent="0.3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spans="1:26" ht="17.25" customHeight="1" x14ac:dyDescent="0.3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spans="1:26" ht="17.25" customHeight="1" x14ac:dyDescent="0.3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spans="1:26" ht="17.25" customHeight="1" x14ac:dyDescent="0.3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spans="1:26" ht="17.25" customHeight="1" x14ac:dyDescent="0.3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spans="1:26" ht="17.25" customHeight="1" x14ac:dyDescent="0.3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spans="1:26" ht="17.25" customHeight="1" x14ac:dyDescent="0.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spans="1:26" ht="17.25" customHeight="1" x14ac:dyDescent="0.3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spans="1:26" ht="17.25" customHeight="1" x14ac:dyDescent="0.3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spans="1:26" ht="17.25" customHeight="1" x14ac:dyDescent="0.3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spans="1:26" ht="17.25" customHeight="1" x14ac:dyDescent="0.3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spans="1:26" ht="17.25" customHeight="1" x14ac:dyDescent="0.3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spans="1:26" ht="17.25" customHeight="1" x14ac:dyDescent="0.3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spans="1:26" ht="17.25" customHeight="1" x14ac:dyDescent="0.3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spans="1:26" ht="17.25" customHeight="1" x14ac:dyDescent="0.3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spans="1:26" ht="17.25" customHeight="1" x14ac:dyDescent="0.3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spans="1:26" ht="17.25" customHeight="1" x14ac:dyDescent="0.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spans="1:26" ht="17.25" customHeight="1" x14ac:dyDescent="0.3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spans="1:26" ht="17.25" customHeight="1" x14ac:dyDescent="0.3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spans="1:26" ht="17.25" customHeight="1" x14ac:dyDescent="0.3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spans="1:26" ht="17.25" customHeight="1" x14ac:dyDescent="0.3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spans="1:26" ht="17.25" customHeight="1" x14ac:dyDescent="0.3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spans="1:26" ht="17.25" customHeight="1" x14ac:dyDescent="0.3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spans="1:26" ht="17.25" customHeight="1" x14ac:dyDescent="0.3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spans="1:26" ht="17.25" customHeight="1" x14ac:dyDescent="0.3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spans="1:26" ht="17.25" customHeight="1" x14ac:dyDescent="0.3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spans="1:26" ht="17.25" customHeight="1" x14ac:dyDescent="0.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spans="1:26" ht="17.25" customHeight="1" x14ac:dyDescent="0.3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spans="1:26" ht="17.25" customHeight="1" x14ac:dyDescent="0.3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spans="1:26" ht="17.25" customHeight="1" x14ac:dyDescent="0.3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spans="1:26" ht="17.25" customHeight="1" x14ac:dyDescent="0.3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spans="1:26" ht="17.25" customHeight="1" x14ac:dyDescent="0.3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spans="1:26" ht="17.25" customHeight="1" x14ac:dyDescent="0.3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spans="1:26" ht="17.25" customHeight="1" x14ac:dyDescent="0.3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spans="1:26" ht="17.25" customHeight="1" x14ac:dyDescent="0.3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spans="1:26" ht="17.25" customHeight="1" x14ac:dyDescent="0.3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spans="1:26" ht="17.25" customHeight="1" x14ac:dyDescent="0.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spans="1:26" ht="17.25" customHeight="1" x14ac:dyDescent="0.3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spans="1:26" ht="17.25" customHeight="1" x14ac:dyDescent="0.3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spans="1:26" ht="17.25" customHeight="1" x14ac:dyDescent="0.3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spans="1:26" ht="17.25" customHeight="1" x14ac:dyDescent="0.3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spans="1:26" ht="17.25" customHeight="1" x14ac:dyDescent="0.3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spans="1:26" ht="17.25" customHeight="1" x14ac:dyDescent="0.3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spans="1:26" ht="17.25" customHeight="1" x14ac:dyDescent="0.3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spans="1:26" ht="17.25" customHeight="1" x14ac:dyDescent="0.3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spans="1:26" ht="17.25" customHeight="1" x14ac:dyDescent="0.3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spans="1:26" ht="17.25" customHeight="1" x14ac:dyDescent="0.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spans="1:26" ht="17.25" customHeight="1" x14ac:dyDescent="0.3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spans="1:26" ht="17.25" customHeight="1" x14ac:dyDescent="0.3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spans="1:26" ht="17.25" customHeight="1" x14ac:dyDescent="0.3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spans="1:26" ht="17.25" customHeight="1" x14ac:dyDescent="0.3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spans="1:26" ht="17.25" customHeight="1" x14ac:dyDescent="0.3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spans="1:26" ht="17.25" customHeight="1" x14ac:dyDescent="0.3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spans="1:26" ht="17.25" customHeight="1" x14ac:dyDescent="0.3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spans="1:26" ht="17.25" customHeight="1" x14ac:dyDescent="0.3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spans="1:26" ht="17.25" customHeight="1" x14ac:dyDescent="0.3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spans="1:26" ht="17.25" customHeight="1" x14ac:dyDescent="0.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spans="1:26" ht="17.25" customHeight="1" x14ac:dyDescent="0.3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spans="1:26" ht="17.25" customHeight="1" x14ac:dyDescent="0.3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spans="1:26" ht="17.25" customHeight="1" x14ac:dyDescent="0.3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spans="1:26" ht="17.25" customHeight="1" x14ac:dyDescent="0.3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spans="1:26" ht="17.25" customHeight="1" x14ac:dyDescent="0.3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spans="1:26" ht="17.25" customHeight="1" x14ac:dyDescent="0.3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spans="1:26" ht="17.25" customHeight="1" x14ac:dyDescent="0.3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spans="1:26" ht="17.25" customHeight="1" x14ac:dyDescent="0.3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spans="1:26" ht="17.25" customHeight="1" x14ac:dyDescent="0.3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spans="1:26" ht="17.25" customHeight="1" x14ac:dyDescent="0.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spans="1:26" ht="17.25" customHeight="1" x14ac:dyDescent="0.3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spans="1:26" ht="17.25" customHeight="1" x14ac:dyDescent="0.3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spans="1:26" ht="17.25" customHeight="1" x14ac:dyDescent="0.3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spans="1:26" ht="17.25" customHeight="1" x14ac:dyDescent="0.3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spans="1:26" ht="17.25" customHeight="1" x14ac:dyDescent="0.3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spans="1:26" ht="17.25" customHeight="1" x14ac:dyDescent="0.3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spans="1:26" ht="17.25" customHeight="1" x14ac:dyDescent="0.3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spans="1:26" ht="17.25" customHeight="1" x14ac:dyDescent="0.3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spans="1:26" ht="17.25" customHeight="1" x14ac:dyDescent="0.3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spans="1:26" ht="17.25" customHeight="1" x14ac:dyDescent="0.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spans="1:26" ht="17.25" customHeight="1" x14ac:dyDescent="0.3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spans="1:26" ht="17.25" customHeight="1" x14ac:dyDescent="0.3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spans="1:26" ht="17.25" customHeight="1" x14ac:dyDescent="0.3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spans="1:26" ht="17.25" customHeight="1" x14ac:dyDescent="0.3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spans="1:26" ht="17.25" customHeight="1" x14ac:dyDescent="0.3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spans="1:26" ht="17.25" customHeight="1" x14ac:dyDescent="0.3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spans="1:26" ht="17.25" customHeight="1" x14ac:dyDescent="0.3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spans="1:26" ht="17.25" customHeight="1" x14ac:dyDescent="0.3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spans="1:26" ht="17.25" customHeight="1" x14ac:dyDescent="0.3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spans="1:26" ht="17.25" customHeight="1" x14ac:dyDescent="0.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spans="1:26" ht="17.25" customHeight="1" x14ac:dyDescent="0.3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spans="1:26" ht="17.25" customHeight="1" x14ac:dyDescent="0.3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spans="1:26" ht="17.25" customHeight="1" x14ac:dyDescent="0.3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spans="1:26" ht="17.25" customHeight="1" x14ac:dyDescent="0.3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spans="1:26" ht="17.25" customHeight="1" x14ac:dyDescent="0.3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spans="1:26" ht="17.25" customHeight="1" x14ac:dyDescent="0.3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spans="1:26" ht="17.25" customHeight="1" x14ac:dyDescent="0.3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spans="1:26" ht="17.25" customHeight="1" x14ac:dyDescent="0.3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spans="1:26" ht="17.25" customHeight="1" x14ac:dyDescent="0.3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spans="1:26" ht="17.25" customHeight="1" x14ac:dyDescent="0.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spans="1:26" ht="17.25" customHeight="1" x14ac:dyDescent="0.3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spans="1:26" ht="17.25" customHeight="1" x14ac:dyDescent="0.3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spans="1:26" ht="17.25" customHeight="1" x14ac:dyDescent="0.3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spans="1:26" ht="17.25" customHeight="1" x14ac:dyDescent="0.3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spans="1:26" ht="17.25" customHeight="1" x14ac:dyDescent="0.3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spans="1:26" ht="17.25" customHeight="1" x14ac:dyDescent="0.3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spans="1:26" ht="17.25" customHeight="1" x14ac:dyDescent="0.3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spans="1:26" ht="17.25" customHeight="1" x14ac:dyDescent="0.3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spans="1:26" ht="17.25" customHeight="1" x14ac:dyDescent="0.3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spans="1:26" ht="17.25" customHeight="1" x14ac:dyDescent="0.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spans="1:26" ht="17.25" customHeight="1" x14ac:dyDescent="0.3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spans="1:26" ht="17.25" customHeight="1" x14ac:dyDescent="0.3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spans="1:26" ht="17.25" customHeight="1" x14ac:dyDescent="0.3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spans="1:26" ht="17.25" customHeight="1" x14ac:dyDescent="0.3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spans="1:26" ht="17.25" customHeight="1" x14ac:dyDescent="0.3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spans="1:26" ht="17.25" customHeight="1" x14ac:dyDescent="0.3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spans="1:26" ht="17.25" customHeight="1" x14ac:dyDescent="0.3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printOptions horizontalCentered="1" verticalCentered="1"/>
  <pageMargins left="0.25" right="0.25" top="0.75" bottom="0.75" header="0" footer="0"/>
  <pageSetup paperSize="9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A0FDA23C8BF414DB6182086EA41AE3B" ma:contentTypeVersion="7" ma:contentTypeDescription="Crear nuevo documento." ma:contentTypeScope="" ma:versionID="766efe4ce1d608179833d4b8fc2fda86">
  <xsd:schema xmlns:xsd="http://www.w3.org/2001/XMLSchema" xmlns:xs="http://www.w3.org/2001/XMLSchema" xmlns:p="http://schemas.microsoft.com/office/2006/metadata/properties" xmlns:ns3="bee930bb-f6f2-4c2a-b8ce-d00af356eac6" xmlns:ns4="6dfd2140-5412-44ba-b938-ffec280b2fc6" targetNamespace="http://schemas.microsoft.com/office/2006/metadata/properties" ma:root="true" ma:fieldsID="779c7fa64e1df428e264f913dd4d2c34" ns3:_="" ns4:_="">
    <xsd:import namespace="bee930bb-f6f2-4c2a-b8ce-d00af356eac6"/>
    <xsd:import namespace="6dfd2140-5412-44ba-b938-ffec280b2f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930bb-f6f2-4c2a-b8ce-d00af356ea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d2140-5412-44ba-b938-ffec280b2f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e930bb-f6f2-4c2a-b8ce-d00af356eac6" xsi:nil="true"/>
  </documentManagement>
</p:properties>
</file>

<file path=customXml/itemProps1.xml><?xml version="1.0" encoding="utf-8"?>
<ds:datastoreItem xmlns:ds="http://schemas.openxmlformats.org/officeDocument/2006/customXml" ds:itemID="{D513C6E9-F199-40B5-9921-0E925772D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4FF14C-00D7-4AB1-B7CE-972CA1FCE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930bb-f6f2-4c2a-b8ce-d00af356eac6"/>
    <ds:schemaRef ds:uri="6dfd2140-5412-44ba-b938-ffec280b2f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5F9671-688D-4FA5-823F-3CCD71FB325E}">
  <ds:schemaRefs>
    <ds:schemaRef ds:uri="6dfd2140-5412-44ba-b938-ffec280b2fc6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bee930bb-f6f2-4c2a-b8ce-d00af356eac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GANTT Semanal</vt:lpstr>
      <vt:lpstr>Calendario</vt:lpstr>
      <vt:lpstr>Auditoría Horas</vt:lpstr>
      <vt:lpstr>EDT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GUIJARRO TOLON</dc:creator>
  <cp:lastModifiedBy>JORGE GUIJARRO TOLON</cp:lastModifiedBy>
  <dcterms:created xsi:type="dcterms:W3CDTF">2023-09-20T07:21:14Z</dcterms:created>
  <dcterms:modified xsi:type="dcterms:W3CDTF">2024-01-03T20:09:44Z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0x0101003A0FDA23C8BF414DB6182086EA41AE3B</vt:lpwstr>
  </property>
</Properties>
</file>